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3275" windowHeight="9465" tabRatio="768" activeTab="0"/>
  </bookViews>
  <sheets>
    <sheet name="NDOI-938" sheetId="1" r:id="rId1"/>
    <sheet name="NDOI-939 LH" sheetId="2" r:id="rId2"/>
    <sheet name="NDOI-939 PC" sheetId="3" r:id="rId3"/>
    <sheet name="NDOI-941 Total" sheetId="4" r:id="rId4"/>
    <sheet name="NDOI-944 CU" sheetId="5" r:id="rId5"/>
    <sheet name="NDOI-944 Bank" sheetId="6" r:id="rId6"/>
    <sheet name="NDOI-944 FC" sheetId="7" r:id="rId7"/>
    <sheet name="NDOI-944 Auto" sheetId="8" r:id="rId8"/>
    <sheet name="NDOI-944 Retail" sheetId="9" r:id="rId9"/>
    <sheet name="NDOI-944 Other" sheetId="10" r:id="rId10"/>
    <sheet name="NDOI-944 Total" sheetId="11" r:id="rId11"/>
  </sheets>
  <definedNames>
    <definedName name="_xlnm.Print_Area" localSheetId="0">'NDOI-938'!$A$1:$K$26</definedName>
    <definedName name="_xlnm.Print_Area" localSheetId="1">'NDOI-939 LH'!$A$1:$H$48</definedName>
    <definedName name="_xlnm.Print_Area" localSheetId="2">'NDOI-939 PC'!$A$1:$I$55</definedName>
    <definedName name="_xlnm.Print_Area" localSheetId="3">'NDOI-941 Total'!$A$1:$Y$31</definedName>
    <definedName name="_xlnm.Print_Area" localSheetId="7">'NDOI-944 Auto'!$A$1:$Y$31</definedName>
    <definedName name="_xlnm.Print_Area" localSheetId="5">'NDOI-944 Bank'!$A$1:$Y$31</definedName>
    <definedName name="_xlnm.Print_Area" localSheetId="4">'NDOI-944 CU'!$A$1:$Y$31</definedName>
    <definedName name="_xlnm.Print_Area" localSheetId="6">'NDOI-944 FC'!$A$1:$Y$31</definedName>
    <definedName name="_xlnm.Print_Area" localSheetId="9">'NDOI-944 Other'!$A$1:$Y$31</definedName>
    <definedName name="_xlnm.Print_Area" localSheetId="8">'NDOI-944 Retail'!$A$1:$Y$31</definedName>
    <definedName name="_xlnm.Print_Area" localSheetId="10">'NDOI-944 Total'!$A$1:$Y$31</definedName>
    <definedName name="_xlnm.Print_Titles" localSheetId="3">'NDOI-941 Total'!$A:$B,'NDOI-941 Total'!$1:$3</definedName>
    <definedName name="_xlnm.Print_Titles" localSheetId="7">'NDOI-944 Auto'!$A:$B,'NDOI-944 Auto'!$1:$3</definedName>
    <definedName name="_xlnm.Print_Titles" localSheetId="5">'NDOI-944 Bank'!$A:$B,'NDOI-944 Bank'!$1:$3</definedName>
    <definedName name="_xlnm.Print_Titles" localSheetId="4">'NDOI-944 CU'!$A:$B,'NDOI-944 CU'!$1:$3</definedName>
    <definedName name="_xlnm.Print_Titles" localSheetId="6">'NDOI-944 FC'!$A:$B,'NDOI-944 FC'!$1:$3</definedName>
    <definedName name="_xlnm.Print_Titles" localSheetId="9">'NDOI-944 Other'!$A:$B,'NDOI-944 Other'!$1:$3</definedName>
    <definedName name="_xlnm.Print_Titles" localSheetId="8">'NDOI-944 Retail'!$A:$B,'NDOI-944 Retail'!$1:$3</definedName>
    <definedName name="_xlnm.Print_Titles" localSheetId="10">'NDOI-944 Total'!$A:$B,'NDOI-944 Total'!$1:$3</definedName>
  </definedNames>
  <calcPr fullCalcOnLoad="1"/>
</workbook>
</file>

<file path=xl/sharedStrings.xml><?xml version="1.0" encoding="utf-8"?>
<sst xmlns="http://schemas.openxmlformats.org/spreadsheetml/2006/main" count="641" uniqueCount="174">
  <si>
    <t>Line</t>
  </si>
  <si>
    <t>Retro 7 Day</t>
  </si>
  <si>
    <t>Retro 14 Day</t>
  </si>
  <si>
    <t>Non Retro 14 Day</t>
  </si>
  <si>
    <t>Retro 30 Day</t>
  </si>
  <si>
    <t>Non Retro 30 Day</t>
  </si>
  <si>
    <t>Other</t>
  </si>
  <si>
    <t>Total</t>
  </si>
  <si>
    <t>All Other</t>
  </si>
  <si>
    <t>Single Premium</t>
  </si>
  <si>
    <t>Closed End</t>
  </si>
  <si>
    <t>Monthly Ourstanding Balance</t>
  </si>
  <si>
    <t>Open end</t>
  </si>
  <si>
    <t>Company Name:</t>
  </si>
  <si>
    <t>Company Mailing Address:</t>
  </si>
  <si>
    <t>NAIC Company Code:</t>
  </si>
  <si>
    <t>(address)</t>
  </si>
  <si>
    <t>(City)</t>
  </si>
  <si>
    <t>(State)</t>
  </si>
  <si>
    <t>(Zip)</t>
  </si>
  <si>
    <t>to</t>
  </si>
  <si>
    <t>Total for all Lines of Inurance</t>
  </si>
  <si>
    <t>Itemized General and Administrative Expenses</t>
  </si>
  <si>
    <t>Rent</t>
  </si>
  <si>
    <t>Salaries and Wages</t>
  </si>
  <si>
    <t>Advertising</t>
  </si>
  <si>
    <t>4.</t>
  </si>
  <si>
    <t>1. EARNED PREMIUMS:</t>
  </si>
  <si>
    <t>2. INCURRED CLAIMS</t>
  </si>
  <si>
    <t>3. INCURRED COMPENSATION</t>
  </si>
  <si>
    <t>4. LOSS PERCENTAGE:</t>
  </si>
  <si>
    <t xml:space="preserve">Gross written premiums </t>
  </si>
  <si>
    <t xml:space="preserve">Refunds on terminations </t>
  </si>
  <si>
    <t>Net written premiums (Lines 1.1 - 1.2)</t>
  </si>
  <si>
    <t xml:space="preserve">Premium reserves, start of period </t>
  </si>
  <si>
    <t xml:space="preserve">Premium reserves, end of period </t>
  </si>
  <si>
    <t xml:space="preserve">Claim reserves, start of period </t>
  </si>
  <si>
    <t xml:space="preserve">Claim reserves, end of period </t>
  </si>
  <si>
    <t>Incurred claims (Lines 2.1 - 2.2 + 2.3 -2.4 + 2.5)</t>
  </si>
  <si>
    <t xml:space="preserve">Commissions and service fees incurred </t>
  </si>
  <si>
    <t xml:space="preserve">Other incurred compensation </t>
  </si>
  <si>
    <t>Total incurred compensation (Lines 3.1+3.2)</t>
  </si>
  <si>
    <t>Commissions/service fee percentage Lines 3.1 / 1.3)</t>
  </si>
  <si>
    <t>Other incurred compensation percentage (lines 3.2 / 1.6)</t>
  </si>
  <si>
    <t>Actual loss percentage (Lines 2.6 / 1.6)</t>
  </si>
  <si>
    <t>Loss percentage at prima facie rates (Lines 2.6 / 1.7)</t>
  </si>
  <si>
    <t>Coverage: Gross / Net (Circle one)</t>
  </si>
  <si>
    <t>Classes of Business (check all that apply):</t>
  </si>
  <si>
    <t>Number of Policies in Force at End of Reporting Period</t>
  </si>
  <si>
    <t>Average Term of Policies and certificates of Insurance Incepting in Reporting Period (in months)</t>
  </si>
  <si>
    <t>Number of Policies in Force at Start of Reporting Period</t>
  </si>
  <si>
    <t>A.</t>
  </si>
  <si>
    <t>B.</t>
  </si>
  <si>
    <t>Policy Information</t>
  </si>
  <si>
    <t>Description of Method Used to Allocate Expenses</t>
  </si>
  <si>
    <t>Percent allocated to Credit A&amp;H Insurance</t>
  </si>
  <si>
    <t>Reporting Period:</t>
  </si>
  <si>
    <t xml:space="preserve"> </t>
  </si>
  <si>
    <t>Earned Premium</t>
  </si>
  <si>
    <t>Earned Premium at Prima Facie</t>
  </si>
  <si>
    <t>Unreported claim reserve, start of period</t>
  </si>
  <si>
    <t>Unreported claim reserve, end of period</t>
  </si>
  <si>
    <t>Paid Claims</t>
  </si>
  <si>
    <t>Rental of equipment</t>
  </si>
  <si>
    <t>C.</t>
  </si>
  <si>
    <t>D.</t>
  </si>
  <si>
    <t>E.</t>
  </si>
  <si>
    <t>F.</t>
  </si>
  <si>
    <t>ABC Insurance Company</t>
  </si>
  <si>
    <t>Primary Contact Mailing Address:</t>
  </si>
  <si>
    <t>Secondary Contact Information:</t>
  </si>
  <si>
    <t>Name</t>
  </si>
  <si>
    <t xml:space="preserve">Phone Number </t>
  </si>
  <si>
    <t>email address</t>
  </si>
  <si>
    <t xml:space="preserve">       </t>
  </si>
  <si>
    <t>Credit Unions</t>
  </si>
  <si>
    <t>Commercial Banks, Savings and Loan Companies, and Mortgage Companies</t>
  </si>
  <si>
    <t>Finance Companies, small loan companies</t>
  </si>
  <si>
    <t>Auto Dealers (includes auto, trucks, boats)</t>
  </si>
  <si>
    <t>Retail</t>
  </si>
  <si>
    <t>Primary Contact Name, Title:</t>
  </si>
  <si>
    <t>Title</t>
  </si>
  <si>
    <t>Phone Number</t>
  </si>
  <si>
    <t>Fax Number</t>
  </si>
  <si>
    <t>(Address)</t>
  </si>
  <si>
    <t>Certifying Actuary Contact Information:</t>
  </si>
  <si>
    <t>Primary Contact Phone, Fax Number, Email address:</t>
  </si>
  <si>
    <t>SP</t>
  </si>
  <si>
    <t>MOB</t>
  </si>
  <si>
    <t>Contributions for benefit plans for employees</t>
  </si>
  <si>
    <t>Contributions for Benefit plans for agents</t>
  </si>
  <si>
    <t>Payments to employees under non-funded benefit plans</t>
  </si>
  <si>
    <t>Payments to agents under non-funded benefit plans</t>
  </si>
  <si>
    <t>Other employee welfare</t>
  </si>
  <si>
    <t>Other agent welfare</t>
  </si>
  <si>
    <t>Legal fees and expenses</t>
  </si>
  <si>
    <t>Medical examination fees</t>
  </si>
  <si>
    <t>Inspection report fees</t>
  </si>
  <si>
    <t>Fees of public accountants and consulting actuaries</t>
  </si>
  <si>
    <t>Expense of investigation and settlement of policy claims</t>
  </si>
  <si>
    <t>Traveling Expenses</t>
  </si>
  <si>
    <t>Postage, express, telegraph and telephone</t>
  </si>
  <si>
    <t>Printing and stationery</t>
  </si>
  <si>
    <t>Cost or depreciation of furniture and equipment</t>
  </si>
  <si>
    <t>Cost or depreciation of EDP equipment and software</t>
  </si>
  <si>
    <t>Books and periodicals</t>
  </si>
  <si>
    <t>Bureau and association fees</t>
  </si>
  <si>
    <t>Insurance, except on real estate</t>
  </si>
  <si>
    <t>Miscellaneous losses</t>
  </si>
  <si>
    <t>Collection and bank service charges</t>
  </si>
  <si>
    <t>Sundry general expenses (must list major compnonents)</t>
  </si>
  <si>
    <t>Group service and administrative fees</t>
  </si>
  <si>
    <t>Reimbursement by uninsured plans</t>
  </si>
  <si>
    <t>Agency expense allowance</t>
  </si>
  <si>
    <t>Agents' balances charged off (less $. . . . . . . . . . Recovered)</t>
  </si>
  <si>
    <t>Agency conferences other than local meetings</t>
  </si>
  <si>
    <t>Real estate expenses</t>
  </si>
  <si>
    <t>Aggregate write-in expenses</t>
  </si>
  <si>
    <t>Investment expenses not included elsewhere</t>
  </si>
  <si>
    <t>General expenses incurred</t>
  </si>
  <si>
    <t>General expenses unpaid December 31, prior year</t>
  </si>
  <si>
    <t>General expenses unpaid December 31, current year</t>
  </si>
  <si>
    <t>Amounts receivable, relating to uninsured plans, prior year</t>
  </si>
  <si>
    <t>Amounts receivable, relating to uninsured plans, current year</t>
  </si>
  <si>
    <t>General Expenses paid during the year (1.35 + 1.36 - 1.37 -1.38 +1.39)</t>
  </si>
  <si>
    <t>Total Credit A&amp;H Insurance Amounts</t>
  </si>
  <si>
    <t>3.</t>
  </si>
  <si>
    <t>Claim adjustment services</t>
  </si>
  <si>
    <t>Direct</t>
  </si>
  <si>
    <t>Reinsurance assumed</t>
  </si>
  <si>
    <t>Reinsurance ceded</t>
  </si>
  <si>
    <t>Net claims adjustment services (1.1+1.2-1.3)</t>
  </si>
  <si>
    <t>Commissions and brokerage</t>
  </si>
  <si>
    <t>Direct, excluding contingent</t>
  </si>
  <si>
    <t>Reinsurance assumed, excluding contingent</t>
  </si>
  <si>
    <t>Reinsurance ceded, excluding contingent</t>
  </si>
  <si>
    <t>Contingent - Direct</t>
  </si>
  <si>
    <t>Contingent - reinsurance assumed</t>
  </si>
  <si>
    <t>Contingent - reinsurance ceded</t>
  </si>
  <si>
    <t>Policy and membership fees</t>
  </si>
  <si>
    <t>Net commission and brokerage (2.1+2.2-2.3+2.4+2.5-2.6+2.7)</t>
  </si>
  <si>
    <t>Allowances to managers and agents</t>
  </si>
  <si>
    <t>Boards, bureaus and associations</t>
  </si>
  <si>
    <t>Surveys and underwriting reports</t>
  </si>
  <si>
    <t>Audit os assured's records</t>
  </si>
  <si>
    <t>Salary and related items:</t>
  </si>
  <si>
    <t>Salaries</t>
  </si>
  <si>
    <t>Payroll Taxes</t>
  </si>
  <si>
    <t>Employee relations and welfare</t>
  </si>
  <si>
    <t>Insurance</t>
  </si>
  <si>
    <t>Directors' fees</t>
  </si>
  <si>
    <t>Travel and travel items</t>
  </si>
  <si>
    <t>Rent and rent items</t>
  </si>
  <si>
    <t>Equipment</t>
  </si>
  <si>
    <t>Postage, telephone and telegraph, exchange and express</t>
  </si>
  <si>
    <t>Legal and auditing</t>
  </si>
  <si>
    <t>Totals (Lines 3 to 18)</t>
  </si>
  <si>
    <t>Taxes, licenses and fees</t>
  </si>
  <si>
    <t xml:space="preserve">State and and local insurance taxes deducting guaranty association credits of  . . . </t>
  </si>
  <si>
    <t>Insurance department licenses and fees</t>
  </si>
  <si>
    <t>Gross guaranty association assessments</t>
  </si>
  <si>
    <t>All other (excluding federal and foreign income and real estate)</t>
  </si>
  <si>
    <t>Totao taxes, licenses and fees (20.1+20.2+20.3+20.4)</t>
  </si>
  <si>
    <t>Real estate taxes</t>
  </si>
  <si>
    <t>Reimbursements by uninsured plans</t>
  </si>
  <si>
    <t>Aggregate write-ins for miscellaneous expenses</t>
  </si>
  <si>
    <t>Total expenses incurred</t>
  </si>
  <si>
    <t>Less unpaid expenses - current year\</t>
  </si>
  <si>
    <t>Add unpaid expenses - prior year</t>
  </si>
  <si>
    <t>Amounts receivable relating to uninsured plans, prior year</t>
  </si>
  <si>
    <t>Total expenses paid (Lines 25-26+27-28+29)</t>
  </si>
  <si>
    <t xml:space="preserve">Nevada State Premium Tax </t>
  </si>
  <si>
    <t>Other State Tax - Nevada</t>
  </si>
  <si>
    <t>Nevada State Regulatory License Fees and Fund Assesments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</si>
</sst>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[$-409]dddd\,\ mmmm\ dd\,\ yyyy"/>
    <numFmt numFmtId="170" formatCode="[$-409]mmmm\ d\,\ yyyy;@"/>
    <numFmt numFmtId="171" formatCode="m/d/yy;@"/>
    <numFmt numFmtId="172" formatCode="0.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%"/>
    <numFmt numFmtId="182" formatCode="0.0000%"/>
    <numFmt numFmtId="183" formatCode="#,##0.000"/>
    <numFmt numFmtId="184" formatCode="#,##0.0000"/>
    <numFmt numFmtId="185" formatCode="_(* #,##0.0_);_(* \(#,##0.0\);_(* &quot;-&quot;??_);_(@_)"/>
    <numFmt numFmtId="18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ck">
        <color indexed="8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 style="thick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8" fontId="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NumberFormat="1" applyFont="1" applyBorder="1" applyAlignment="1" quotePrefix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3" fillId="0" borderId="10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8" fillId="0" borderId="22" xfId="0" applyFont="1" applyBorder="1" applyAlignment="1">
      <alignment wrapText="1"/>
    </xf>
    <xf numFmtId="0" fontId="3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vertic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18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42" xfId="0" applyFont="1" applyBorder="1" applyAlignment="1">
      <alignment/>
    </xf>
    <xf numFmtId="0" fontId="0" fillId="0" borderId="43" xfId="0" applyBorder="1" applyAlignment="1">
      <alignment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4" fontId="3" fillId="0" borderId="37" xfId="0" applyNumberFormat="1" applyFont="1" applyBorder="1" applyAlignment="1">
      <alignment vertical="center"/>
    </xf>
    <xf numFmtId="10" fontId="3" fillId="0" borderId="11" xfId="57" applyNumberFormat="1" applyFont="1" applyBorder="1" applyAlignment="1">
      <alignment horizontal="right" vertical="center" wrapText="1"/>
    </xf>
    <xf numFmtId="10" fontId="3" fillId="0" borderId="10" xfId="57" applyNumberFormat="1" applyFont="1" applyBorder="1" applyAlignment="1">
      <alignment horizontal="right" vertical="center" wrapText="1"/>
    </xf>
    <xf numFmtId="10" fontId="3" fillId="0" borderId="12" xfId="57" applyNumberFormat="1" applyFont="1" applyBorder="1" applyAlignment="1">
      <alignment horizontal="right" vertical="center" wrapText="1"/>
    </xf>
    <xf numFmtId="10" fontId="3" fillId="0" borderId="13" xfId="57" applyNumberFormat="1" applyFont="1" applyBorder="1" applyAlignment="1">
      <alignment horizontal="right" vertical="center" wrapText="1"/>
    </xf>
    <xf numFmtId="10" fontId="3" fillId="0" borderId="32" xfId="57" applyNumberFormat="1" applyFont="1" applyBorder="1" applyAlignment="1">
      <alignment vertical="center"/>
    </xf>
    <xf numFmtId="10" fontId="3" fillId="0" borderId="27" xfId="57" applyNumberFormat="1" applyFont="1" applyBorder="1" applyAlignment="1">
      <alignment horizontal="right" vertical="center" wrapText="1"/>
    </xf>
    <xf numFmtId="10" fontId="3" fillId="0" borderId="28" xfId="57" applyNumberFormat="1" applyFont="1" applyBorder="1" applyAlignment="1">
      <alignment horizontal="right" vertical="center" wrapText="1"/>
    </xf>
    <xf numFmtId="10" fontId="3" fillId="0" borderId="29" xfId="57" applyNumberFormat="1" applyFont="1" applyBorder="1" applyAlignment="1">
      <alignment horizontal="right" vertical="center" wrapText="1"/>
    </xf>
    <xf numFmtId="10" fontId="3" fillId="0" borderId="36" xfId="57" applyNumberFormat="1" applyFont="1" applyBorder="1" applyAlignment="1">
      <alignment horizontal="right" vertical="center" wrapText="1"/>
    </xf>
    <xf numFmtId="10" fontId="3" fillId="0" borderId="34" xfId="57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79" fontId="3" fillId="0" borderId="11" xfId="0" applyNumberFormat="1" applyFont="1" applyBorder="1" applyAlignment="1">
      <alignment horizontal="right" vertical="center" wrapText="1"/>
    </xf>
    <xf numFmtId="179" fontId="3" fillId="0" borderId="27" xfId="0" applyNumberFormat="1" applyFont="1" applyBorder="1" applyAlignment="1">
      <alignment horizontal="right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9" fontId="3" fillId="0" borderId="28" xfId="0" applyNumberFormat="1" applyFont="1" applyBorder="1" applyAlignment="1">
      <alignment horizontal="right" vertical="center" wrapText="1"/>
    </xf>
    <xf numFmtId="179" fontId="3" fillId="0" borderId="12" xfId="0" applyNumberFormat="1" applyFont="1" applyBorder="1" applyAlignment="1">
      <alignment horizontal="right" vertical="center" wrapText="1"/>
    </xf>
    <xf numFmtId="179" fontId="3" fillId="0" borderId="29" xfId="0" applyNumberFormat="1" applyFont="1" applyBorder="1" applyAlignment="1">
      <alignment horizontal="right" vertical="center" wrapText="1"/>
    </xf>
    <xf numFmtId="10" fontId="3" fillId="0" borderId="47" xfId="57" applyNumberFormat="1" applyFont="1" applyBorder="1" applyAlignment="1">
      <alignment horizontal="right" vertical="center" wrapText="1"/>
    </xf>
    <xf numFmtId="10" fontId="3" fillId="0" borderId="48" xfId="57" applyNumberFormat="1" applyFont="1" applyBorder="1" applyAlignment="1">
      <alignment horizontal="right" vertical="center" wrapText="1"/>
    </xf>
    <xf numFmtId="10" fontId="3" fillId="0" borderId="0" xfId="57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0" fontId="9" fillId="0" borderId="28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36" xfId="0" applyFont="1" applyBorder="1" applyAlignment="1">
      <alignment horizontal="right" vertical="center" wrapText="1"/>
    </xf>
    <xf numFmtId="0" fontId="9" fillId="0" borderId="32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4" fontId="9" fillId="0" borderId="11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7" fillId="0" borderId="43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left" shrinkToFi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3" xfId="0" applyFont="1" applyFill="1" applyBorder="1" applyAlignment="1">
      <alignment horizontal="center" vertical="top"/>
    </xf>
    <xf numFmtId="0" fontId="0" fillId="0" borderId="43" xfId="0" applyFont="1" applyBorder="1" applyAlignment="1">
      <alignment horizontal="center"/>
    </xf>
    <xf numFmtId="0" fontId="1" fillId="0" borderId="49" xfId="0" applyFont="1" applyFill="1" applyBorder="1" applyAlignment="1">
      <alignment vertical="top"/>
    </xf>
    <xf numFmtId="186" fontId="3" fillId="0" borderId="10" xfId="42" applyNumberFormat="1" applyFont="1" applyBorder="1" applyAlignment="1">
      <alignment vertical="center" shrinkToFit="1"/>
    </xf>
    <xf numFmtId="186" fontId="3" fillId="0" borderId="16" xfId="42" applyNumberFormat="1" applyFont="1" applyBorder="1" applyAlignment="1">
      <alignment vertical="center" shrinkToFit="1"/>
    </xf>
    <xf numFmtId="10" fontId="3" fillId="0" borderId="10" xfId="57" applyNumberFormat="1" applyFont="1" applyBorder="1" applyAlignment="1">
      <alignment vertical="center" shrinkToFit="1"/>
    </xf>
    <xf numFmtId="10" fontId="3" fillId="0" borderId="16" xfId="57" applyNumberFormat="1" applyFont="1" applyBorder="1" applyAlignment="1">
      <alignment vertical="center" shrinkToFi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right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86" fontId="3" fillId="0" borderId="48" xfId="42" applyNumberFormat="1" applyFont="1" applyBorder="1" applyAlignment="1">
      <alignment vertical="center" shrinkToFit="1"/>
    </xf>
    <xf numFmtId="10" fontId="3" fillId="0" borderId="48" xfId="57" applyNumberFormat="1" applyFont="1" applyBorder="1" applyAlignment="1">
      <alignment vertical="center" shrinkToFit="1"/>
    </xf>
    <xf numFmtId="186" fontId="3" fillId="0" borderId="51" xfId="42" applyNumberFormat="1" applyFont="1" applyBorder="1" applyAlignment="1">
      <alignment vertical="center" shrinkToFit="1"/>
    </xf>
    <xf numFmtId="10" fontId="3" fillId="0" borderId="51" xfId="57" applyNumberFormat="1" applyFont="1" applyBorder="1" applyAlignment="1">
      <alignment vertical="center" shrinkToFit="1"/>
    </xf>
    <xf numFmtId="0" fontId="3" fillId="33" borderId="52" xfId="0" applyFont="1" applyFill="1" applyBorder="1" applyAlignment="1">
      <alignment horizontal="right" vertical="center" wrapText="1"/>
    </xf>
    <xf numFmtId="0" fontId="3" fillId="0" borderId="5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72" fontId="3" fillId="0" borderId="53" xfId="0" applyNumberFormat="1" applyFont="1" applyBorder="1" applyAlignment="1">
      <alignment horizontal="right" vertical="center" wrapText="1"/>
    </xf>
    <xf numFmtId="1" fontId="3" fillId="0" borderId="11" xfId="0" applyNumberFormat="1" applyFont="1" applyBorder="1" applyAlignment="1">
      <alignment horizontal="right" vertical="center" wrapText="1"/>
    </xf>
    <xf numFmtId="172" fontId="3" fillId="0" borderId="54" xfId="0" applyNumberFormat="1" applyFont="1" applyBorder="1" applyAlignment="1">
      <alignment vertical="center" wrapText="1"/>
    </xf>
    <xf numFmtId="2" fontId="3" fillId="0" borderId="53" xfId="0" applyNumberFormat="1" applyFont="1" applyBorder="1" applyAlignment="1">
      <alignment vertical="center" wrapText="1"/>
    </xf>
    <xf numFmtId="186" fontId="3" fillId="0" borderId="55" xfId="42" applyNumberFormat="1" applyFont="1" applyBorder="1" applyAlignment="1">
      <alignment vertical="center" shrinkToFit="1"/>
    </xf>
    <xf numFmtId="10" fontId="3" fillId="0" borderId="55" xfId="57" applyNumberFormat="1" applyFont="1" applyBorder="1" applyAlignment="1">
      <alignment vertical="center" shrinkToFit="1"/>
    </xf>
    <xf numFmtId="1" fontId="3" fillId="0" borderId="11" xfId="0" applyNumberFormat="1" applyFont="1" applyBorder="1" applyAlignment="1" quotePrefix="1">
      <alignment horizontal="right" vertical="center" wrapText="1"/>
    </xf>
    <xf numFmtId="186" fontId="3" fillId="0" borderId="56" xfId="42" applyNumberFormat="1" applyFont="1" applyBorder="1" applyAlignment="1">
      <alignment vertical="center" shrinkToFit="1"/>
    </xf>
    <xf numFmtId="10" fontId="3" fillId="0" borderId="56" xfId="57" applyNumberFormat="1" applyFont="1" applyBorder="1" applyAlignment="1">
      <alignment vertical="center" shrinkToFi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86" fontId="3" fillId="34" borderId="10" xfId="42" applyNumberFormat="1" applyFont="1" applyFill="1" applyBorder="1" applyAlignment="1">
      <alignment vertical="center" shrinkToFit="1"/>
    </xf>
    <xf numFmtId="186" fontId="3" fillId="34" borderId="28" xfId="42" applyNumberFormat="1" applyFont="1" applyFill="1" applyBorder="1" applyAlignment="1">
      <alignment vertical="center" shrinkToFit="1"/>
    </xf>
    <xf numFmtId="186" fontId="3" fillId="34" borderId="48" xfId="42" applyNumberFormat="1" applyFont="1" applyFill="1" applyBorder="1" applyAlignment="1">
      <alignment vertical="center" shrinkToFit="1"/>
    </xf>
    <xf numFmtId="170" fontId="10" fillId="0" borderId="57" xfId="0" applyNumberFormat="1" applyFont="1" applyFill="1" applyBorder="1" applyAlignment="1">
      <alignment horizontal="center"/>
    </xf>
    <xf numFmtId="170" fontId="10" fillId="0" borderId="57" xfId="0" applyNumberFormat="1" applyFont="1" applyBorder="1" applyAlignment="1">
      <alignment horizontal="center"/>
    </xf>
    <xf numFmtId="0" fontId="10" fillId="0" borderId="57" xfId="0" applyFont="1" applyFill="1" applyBorder="1" applyAlignment="1">
      <alignment/>
    </xf>
    <xf numFmtId="0" fontId="10" fillId="0" borderId="57" xfId="0" applyFont="1" applyFill="1" applyBorder="1" applyAlignment="1">
      <alignment horizontal="left"/>
    </xf>
    <xf numFmtId="0" fontId="10" fillId="0" borderId="57" xfId="0" applyFont="1" applyFill="1" applyBorder="1" applyAlignment="1">
      <alignment horizontal="center" vertical="top"/>
    </xf>
    <xf numFmtId="0" fontId="10" fillId="0" borderId="57" xfId="0" applyFont="1" applyBorder="1" applyAlignment="1">
      <alignment horizontal="center" vertical="top"/>
    </xf>
    <xf numFmtId="0" fontId="10" fillId="0" borderId="57" xfId="0" applyFont="1" applyBorder="1" applyAlignment="1">
      <alignment/>
    </xf>
    <xf numFmtId="168" fontId="10" fillId="0" borderId="57" xfId="0" applyNumberFormat="1" applyFont="1" applyFill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57" xfId="0" applyFont="1" applyBorder="1" applyAlignment="1">
      <alignment horizontal="center" shrinkToFit="1"/>
    </xf>
    <xf numFmtId="0" fontId="10" fillId="0" borderId="57" xfId="0" applyFont="1" applyBorder="1" applyAlignment="1">
      <alignment horizontal="center"/>
    </xf>
    <xf numFmtId="0" fontId="10" fillId="0" borderId="57" xfId="0" applyFont="1" applyFill="1" applyBorder="1" applyAlignment="1">
      <alignment horizontal="left" shrinkToFit="1"/>
    </xf>
    <xf numFmtId="0" fontId="9" fillId="0" borderId="57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186" fontId="9" fillId="0" borderId="10" xfId="42" applyNumberFormat="1" applyFont="1" applyBorder="1" applyAlignment="1">
      <alignment vertical="center" shrinkToFit="1"/>
    </xf>
    <xf numFmtId="10" fontId="9" fillId="0" borderId="10" xfId="57" applyNumberFormat="1" applyFont="1" applyBorder="1" applyAlignment="1">
      <alignment vertical="center" shrinkToFit="1"/>
    </xf>
    <xf numFmtId="186" fontId="9" fillId="34" borderId="10" xfId="42" applyNumberFormat="1" applyFont="1" applyFill="1" applyBorder="1" applyAlignment="1">
      <alignment vertical="center" shrinkToFit="1"/>
    </xf>
    <xf numFmtId="186" fontId="9" fillId="0" borderId="28" xfId="42" applyNumberFormat="1" applyFont="1" applyBorder="1" applyAlignment="1">
      <alignment vertical="center" shrinkToFit="1"/>
    </xf>
    <xf numFmtId="10" fontId="9" fillId="0" borderId="28" xfId="57" applyNumberFormat="1" applyFont="1" applyBorder="1" applyAlignment="1">
      <alignment vertical="center" shrinkToFit="1"/>
    </xf>
    <xf numFmtId="186" fontId="9" fillId="34" borderId="28" xfId="42" applyNumberFormat="1" applyFont="1" applyFill="1" applyBorder="1" applyAlignment="1">
      <alignment vertical="center" shrinkToFit="1"/>
    </xf>
    <xf numFmtId="186" fontId="9" fillId="0" borderId="58" xfId="42" applyNumberFormat="1" applyFont="1" applyBorder="1" applyAlignment="1">
      <alignment vertical="center" shrinkToFit="1"/>
    </xf>
    <xf numFmtId="10" fontId="9" fillId="0" borderId="58" xfId="57" applyNumberFormat="1" applyFont="1" applyBorder="1" applyAlignment="1">
      <alignment vertical="center" shrinkToFit="1"/>
    </xf>
    <xf numFmtId="186" fontId="9" fillId="34" borderId="58" xfId="42" applyNumberFormat="1" applyFont="1" applyFill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186" fontId="9" fillId="0" borderId="48" xfId="42" applyNumberFormat="1" applyFont="1" applyBorder="1" applyAlignment="1">
      <alignment vertical="center" shrinkToFit="1"/>
    </xf>
    <xf numFmtId="10" fontId="9" fillId="0" borderId="48" xfId="57" applyNumberFormat="1" applyFont="1" applyBorder="1" applyAlignment="1">
      <alignment vertical="center" shrinkToFit="1"/>
    </xf>
    <xf numFmtId="186" fontId="9" fillId="34" borderId="48" xfId="42" applyNumberFormat="1" applyFont="1" applyFill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3" fontId="9" fillId="0" borderId="13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3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horizontal="right" vertical="center" wrapText="1"/>
    </xf>
    <xf numFmtId="4" fontId="9" fillId="0" borderId="13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59" xfId="0" applyFont="1" applyFill="1" applyBorder="1" applyAlignment="1">
      <alignment horizontal="center" vertical="top"/>
    </xf>
    <xf numFmtId="0" fontId="0" fillId="0" borderId="0" xfId="0" applyBorder="1" applyAlignment="1">
      <alignment horizontal="center" shrinkToFi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vertical="center" wrapText="1"/>
    </xf>
    <xf numFmtId="0" fontId="0" fillId="0" borderId="53" xfId="0" applyBorder="1" applyAlignment="1">
      <alignment vertical="center"/>
    </xf>
    <xf numFmtId="0" fontId="3" fillId="0" borderId="54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2" fontId="3" fillId="0" borderId="54" xfId="0" applyNumberFormat="1" applyFont="1" applyBorder="1" applyAlignment="1">
      <alignment horizontal="left" vertical="center" wrapText="1"/>
    </xf>
    <xf numFmtId="2" fontId="3" fillId="0" borderId="53" xfId="0" applyNumberFormat="1" applyFont="1" applyBorder="1" applyAlignment="1">
      <alignment horizontal="left" vertical="center" wrapText="1"/>
    </xf>
    <xf numFmtId="0" fontId="3" fillId="0" borderId="63" xfId="0" applyFont="1" applyBorder="1" applyAlignment="1">
      <alignment vertical="center" wrapText="1"/>
    </xf>
    <xf numFmtId="0" fontId="0" fillId="0" borderId="64" xfId="0" applyBorder="1" applyAlignment="1">
      <alignment vertical="center"/>
    </xf>
    <xf numFmtId="0" fontId="3" fillId="0" borderId="65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0" fontId="3" fillId="0" borderId="67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2" fontId="3" fillId="0" borderId="60" xfId="0" applyNumberFormat="1" applyFont="1" applyBorder="1" applyAlignment="1">
      <alignment horizontal="left" vertical="center" wrapText="1"/>
    </xf>
    <xf numFmtId="0" fontId="3" fillId="0" borderId="68" xfId="0" applyNumberFormat="1" applyFont="1" applyBorder="1" applyAlignment="1">
      <alignment horizontal="left" vertical="center" wrapText="1"/>
    </xf>
    <xf numFmtId="0" fontId="3" fillId="0" borderId="69" xfId="0" applyNumberFormat="1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9.28125" style="30" customWidth="1"/>
    <col min="2" max="2" width="4.140625" style="30" customWidth="1"/>
    <col min="3" max="3" width="4.7109375" style="30" customWidth="1"/>
    <col min="4" max="4" width="58.7109375" style="30" customWidth="1"/>
    <col min="5" max="5" width="2.8515625" style="22" customWidth="1"/>
    <col min="6" max="6" width="28.00390625" style="0" customWidth="1"/>
    <col min="7" max="7" width="4.140625" style="22" customWidth="1"/>
    <col min="8" max="8" width="15.8515625" style="0" customWidth="1"/>
    <col min="9" max="9" width="11.421875" style="0" customWidth="1"/>
    <col min="10" max="10" width="19.7109375" style="0" customWidth="1"/>
    <col min="11" max="11" width="7.28125" style="0" customWidth="1"/>
  </cols>
  <sheetData>
    <row r="1" spans="1:12" ht="31.5" customHeight="1">
      <c r="A1" s="65"/>
      <c r="B1" s="66"/>
      <c r="C1" s="66"/>
      <c r="D1" s="66"/>
      <c r="E1" s="67"/>
      <c r="F1" s="67"/>
      <c r="G1" s="67"/>
      <c r="H1" s="67"/>
      <c r="I1" s="67"/>
      <c r="J1" s="67"/>
      <c r="K1" s="68"/>
      <c r="L1" s="22"/>
    </row>
    <row r="2" spans="1:11" ht="31.5" customHeight="1">
      <c r="A2" s="69" t="s">
        <v>13</v>
      </c>
      <c r="B2" s="125"/>
      <c r="C2" s="125"/>
      <c r="D2" s="176" t="s">
        <v>68</v>
      </c>
      <c r="E2" s="26"/>
      <c r="F2" s="70" t="s">
        <v>56</v>
      </c>
      <c r="G2" s="70"/>
      <c r="H2" s="174">
        <v>40909</v>
      </c>
      <c r="I2" s="28" t="s">
        <v>20</v>
      </c>
      <c r="J2" s="175">
        <v>41274</v>
      </c>
      <c r="K2" s="71"/>
    </row>
    <row r="3" spans="1:11" s="22" customFormat="1" ht="13.5" customHeight="1">
      <c r="A3" s="69"/>
      <c r="B3" s="125"/>
      <c r="C3" s="125"/>
      <c r="D3" s="31"/>
      <c r="E3" s="26"/>
      <c r="F3" s="26"/>
      <c r="G3" s="26"/>
      <c r="H3" s="25"/>
      <c r="I3" s="27"/>
      <c r="J3" s="28"/>
      <c r="K3" s="72"/>
    </row>
    <row r="4" spans="1:11" ht="31.5" customHeight="1">
      <c r="A4" s="69" t="s">
        <v>14</v>
      </c>
      <c r="B4" s="125"/>
      <c r="C4" s="125"/>
      <c r="D4" s="177"/>
      <c r="E4" s="129"/>
      <c r="F4" s="178"/>
      <c r="G4" s="19"/>
      <c r="H4" s="179"/>
      <c r="I4" s="180"/>
      <c r="J4" s="22"/>
      <c r="K4" s="71"/>
    </row>
    <row r="5" spans="1:11" ht="14.25" customHeight="1">
      <c r="A5" s="69"/>
      <c r="B5" s="125"/>
      <c r="C5" s="125"/>
      <c r="D5" s="19" t="s">
        <v>16</v>
      </c>
      <c r="E5" s="19"/>
      <c r="F5" s="21" t="s">
        <v>17</v>
      </c>
      <c r="G5" s="19"/>
      <c r="H5" s="73" t="s">
        <v>18</v>
      </c>
      <c r="I5" s="73" t="s">
        <v>19</v>
      </c>
      <c r="J5" s="22"/>
      <c r="K5" s="71"/>
    </row>
    <row r="6" spans="1:12" ht="31.5" customHeight="1">
      <c r="A6" s="69" t="s">
        <v>15</v>
      </c>
      <c r="B6" s="125"/>
      <c r="C6" s="125"/>
      <c r="D6" s="181"/>
      <c r="E6" s="27"/>
      <c r="F6" s="27" t="s">
        <v>57</v>
      </c>
      <c r="G6" s="27"/>
      <c r="H6" s="74"/>
      <c r="I6" s="73"/>
      <c r="J6" s="73"/>
      <c r="K6" s="75"/>
      <c r="L6" s="20"/>
    </row>
    <row r="7" spans="1:11" ht="13.5" customHeight="1">
      <c r="A7" s="76"/>
      <c r="B7" s="77"/>
      <c r="C7" s="77"/>
      <c r="D7" s="77"/>
      <c r="F7" s="22"/>
      <c r="H7" s="22"/>
      <c r="I7" s="22"/>
      <c r="J7" s="22"/>
      <c r="K7" s="71"/>
    </row>
    <row r="8" spans="1:11" ht="37.5" customHeight="1">
      <c r="A8" s="78" t="s">
        <v>47</v>
      </c>
      <c r="B8" s="127" t="s">
        <v>51</v>
      </c>
      <c r="C8" s="182" t="s">
        <v>74</v>
      </c>
      <c r="D8" s="32" t="s">
        <v>75</v>
      </c>
      <c r="E8" s="23"/>
      <c r="F8" s="23"/>
      <c r="G8" s="23"/>
      <c r="H8" s="22"/>
      <c r="I8" s="22"/>
      <c r="J8" s="22"/>
      <c r="K8" s="71"/>
    </row>
    <row r="9" spans="1:11" ht="37.5" customHeight="1">
      <c r="A9" s="78"/>
      <c r="B9" s="127" t="s">
        <v>52</v>
      </c>
      <c r="C9" s="182" t="s">
        <v>74</v>
      </c>
      <c r="D9" s="32" t="s">
        <v>76</v>
      </c>
      <c r="E9" s="23"/>
      <c r="F9" s="23"/>
      <c r="G9" s="23"/>
      <c r="H9" s="22"/>
      <c r="I9" s="22"/>
      <c r="J9" s="22"/>
      <c r="K9" s="71"/>
    </row>
    <row r="10" spans="1:11" ht="37.5" customHeight="1">
      <c r="A10" s="78"/>
      <c r="B10" s="127" t="s">
        <v>64</v>
      </c>
      <c r="C10" s="182" t="s">
        <v>74</v>
      </c>
      <c r="D10" s="32" t="s">
        <v>77</v>
      </c>
      <c r="E10" s="23"/>
      <c r="F10" s="23"/>
      <c r="G10" s="23"/>
      <c r="H10" s="22"/>
      <c r="I10" s="22"/>
      <c r="J10" s="22"/>
      <c r="K10" s="71"/>
    </row>
    <row r="11" spans="1:11" ht="37.5" customHeight="1">
      <c r="A11" s="78"/>
      <c r="B11" s="127" t="s">
        <v>65</v>
      </c>
      <c r="C11" s="182" t="s">
        <v>74</v>
      </c>
      <c r="D11" s="32" t="s">
        <v>78</v>
      </c>
      <c r="E11" s="23"/>
      <c r="F11" s="23"/>
      <c r="G11" s="23"/>
      <c r="H11" s="22"/>
      <c r="I11" s="22"/>
      <c r="J11" s="22"/>
      <c r="K11" s="71"/>
    </row>
    <row r="12" spans="1:11" ht="31.5" customHeight="1">
      <c r="A12" s="69"/>
      <c r="B12" s="128" t="s">
        <v>66</v>
      </c>
      <c r="C12" s="182" t="s">
        <v>74</v>
      </c>
      <c r="D12" s="32" t="s">
        <v>79</v>
      </c>
      <c r="E12" s="23"/>
      <c r="F12" s="23"/>
      <c r="G12" s="23"/>
      <c r="H12" s="22"/>
      <c r="I12" s="22"/>
      <c r="J12" s="22"/>
      <c r="K12" s="71"/>
    </row>
    <row r="13" spans="1:11" ht="31.5" customHeight="1">
      <c r="A13" s="69"/>
      <c r="B13" s="128" t="s">
        <v>67</v>
      </c>
      <c r="C13" s="182" t="s">
        <v>74</v>
      </c>
      <c r="D13" s="32" t="s">
        <v>6</v>
      </c>
      <c r="E13" s="23"/>
      <c r="F13" s="23"/>
      <c r="G13" s="23"/>
      <c r="H13" s="22"/>
      <c r="I13" s="22"/>
      <c r="J13" s="22"/>
      <c r="K13" s="71"/>
    </row>
    <row r="14" spans="1:11" ht="13.5" customHeight="1">
      <c r="A14" s="69"/>
      <c r="B14" s="125"/>
      <c r="C14" s="125"/>
      <c r="D14" s="32"/>
      <c r="E14" s="23"/>
      <c r="F14" s="23"/>
      <c r="G14" s="23"/>
      <c r="H14" s="22"/>
      <c r="I14" s="22"/>
      <c r="J14" s="22"/>
      <c r="K14" s="71"/>
    </row>
    <row r="15" spans="1:11" ht="31.5" customHeight="1">
      <c r="A15" s="69" t="s">
        <v>80</v>
      </c>
      <c r="B15" s="125"/>
      <c r="C15" s="125"/>
      <c r="D15" s="183"/>
      <c r="E15" s="24"/>
      <c r="F15" s="214"/>
      <c r="G15" s="214"/>
      <c r="H15" s="214"/>
      <c r="I15" s="214"/>
      <c r="J15" s="22"/>
      <c r="K15" s="71"/>
    </row>
    <row r="16" spans="1:12" ht="13.5" customHeight="1">
      <c r="A16" s="69"/>
      <c r="B16" s="125"/>
      <c r="C16" s="125"/>
      <c r="D16" s="131" t="s">
        <v>71</v>
      </c>
      <c r="E16" s="24"/>
      <c r="F16" s="217" t="s">
        <v>81</v>
      </c>
      <c r="G16" s="217"/>
      <c r="H16" s="217"/>
      <c r="I16" s="217"/>
      <c r="J16" s="19"/>
      <c r="K16" s="75"/>
      <c r="L16" s="20"/>
    </row>
    <row r="17" spans="1:12" ht="31.5" customHeight="1">
      <c r="A17" s="78" t="s">
        <v>69</v>
      </c>
      <c r="B17" s="125"/>
      <c r="C17" s="125"/>
      <c r="D17" s="185"/>
      <c r="E17" s="129"/>
      <c r="F17" s="178"/>
      <c r="G17" s="19"/>
      <c r="H17" s="179"/>
      <c r="I17" s="184"/>
      <c r="J17" s="19"/>
      <c r="K17" s="75"/>
      <c r="L17" s="20"/>
    </row>
    <row r="18" spans="1:12" ht="13.5" customHeight="1">
      <c r="A18" s="69"/>
      <c r="B18" s="125"/>
      <c r="C18" s="125"/>
      <c r="D18" s="131" t="s">
        <v>84</v>
      </c>
      <c r="E18" s="19"/>
      <c r="F18" s="132" t="s">
        <v>17</v>
      </c>
      <c r="G18" s="19"/>
      <c r="H18" s="133" t="s">
        <v>18</v>
      </c>
      <c r="I18" s="133" t="s">
        <v>19</v>
      </c>
      <c r="J18" s="19"/>
      <c r="K18" s="75"/>
      <c r="L18" s="20"/>
    </row>
    <row r="19" spans="1:11" ht="36.75" customHeight="1">
      <c r="A19" s="78" t="s">
        <v>86</v>
      </c>
      <c r="B19" s="125"/>
      <c r="C19" s="125"/>
      <c r="D19" s="184"/>
      <c r="F19" s="186"/>
      <c r="G19" s="25"/>
      <c r="H19" s="214"/>
      <c r="I19" s="214"/>
      <c r="J19" s="214"/>
      <c r="K19" s="134"/>
    </row>
    <row r="20" spans="1:11" ht="13.5" customHeight="1">
      <c r="A20" s="69"/>
      <c r="B20" s="125"/>
      <c r="C20" s="125"/>
      <c r="D20" s="131" t="s">
        <v>82</v>
      </c>
      <c r="E20" s="19"/>
      <c r="F20" s="131" t="s">
        <v>83</v>
      </c>
      <c r="H20" s="215" t="s">
        <v>73</v>
      </c>
      <c r="I20" s="215"/>
      <c r="J20" s="215"/>
      <c r="K20" s="71"/>
    </row>
    <row r="21" spans="1:11" ht="31.5" customHeight="1">
      <c r="A21" s="69"/>
      <c r="B21" s="125"/>
      <c r="C21" s="125"/>
      <c r="D21" s="77"/>
      <c r="F21" s="22"/>
      <c r="H21" s="22"/>
      <c r="I21" s="22"/>
      <c r="J21" s="22"/>
      <c r="K21" s="71"/>
    </row>
    <row r="22" spans="1:11" ht="13.5" customHeight="1">
      <c r="A22" s="69"/>
      <c r="B22" s="125"/>
      <c r="C22" s="125"/>
      <c r="D22" s="77"/>
      <c r="F22" s="22"/>
      <c r="H22" s="22"/>
      <c r="I22" s="22"/>
      <c r="J22" s="22"/>
      <c r="K22" s="71"/>
    </row>
    <row r="23" spans="1:11" ht="39" customHeight="1">
      <c r="A23" s="78" t="s">
        <v>70</v>
      </c>
      <c r="B23" s="125"/>
      <c r="C23" s="125"/>
      <c r="D23" s="184"/>
      <c r="F23" s="184"/>
      <c r="H23" s="214"/>
      <c r="I23" s="214"/>
      <c r="J23" s="214"/>
      <c r="K23" s="71"/>
    </row>
    <row r="24" spans="1:11" ht="18" customHeight="1">
      <c r="A24" s="69"/>
      <c r="B24" s="125"/>
      <c r="C24" s="125"/>
      <c r="D24" s="131" t="s">
        <v>71</v>
      </c>
      <c r="E24" s="19"/>
      <c r="F24" s="131" t="s">
        <v>72</v>
      </c>
      <c r="G24" s="131"/>
      <c r="H24" s="215" t="s">
        <v>73</v>
      </c>
      <c r="I24" s="215"/>
      <c r="J24" s="215"/>
      <c r="K24" s="71"/>
    </row>
    <row r="25" spans="1:11" ht="31.5" customHeight="1">
      <c r="A25" s="78" t="s">
        <v>85</v>
      </c>
      <c r="B25" s="125"/>
      <c r="C25" s="125"/>
      <c r="D25" s="184"/>
      <c r="F25" s="187"/>
      <c r="G25" s="130"/>
      <c r="H25" s="214"/>
      <c r="I25" s="214"/>
      <c r="J25" s="214"/>
      <c r="K25" s="71"/>
    </row>
    <row r="26" spans="1:11" ht="21.75" customHeight="1" thickBot="1">
      <c r="A26" s="79"/>
      <c r="B26" s="126"/>
      <c r="C26" s="126"/>
      <c r="D26" s="135" t="s">
        <v>71</v>
      </c>
      <c r="E26" s="80"/>
      <c r="F26" s="135" t="s">
        <v>72</v>
      </c>
      <c r="G26" s="136"/>
      <c r="H26" s="216" t="s">
        <v>73</v>
      </c>
      <c r="I26" s="216"/>
      <c r="J26" s="216"/>
      <c r="K26" s="137"/>
    </row>
    <row r="27" spans="5:7" ht="31.5" customHeight="1">
      <c r="E27" s="23"/>
      <c r="F27" s="23"/>
      <c r="G27" s="23"/>
    </row>
    <row r="28" ht="31.5" customHeight="1"/>
    <row r="29" ht="31.5" customHeight="1"/>
    <row r="30" ht="31.5" customHeight="1"/>
    <row r="31" ht="31.5" customHeight="1"/>
  </sheetData>
  <sheetProtection/>
  <mergeCells count="8">
    <mergeCell ref="H23:J23"/>
    <mergeCell ref="H24:J24"/>
    <mergeCell ref="H26:J26"/>
    <mergeCell ref="H25:J25"/>
    <mergeCell ref="F16:I16"/>
    <mergeCell ref="F15:I15"/>
    <mergeCell ref="H19:J19"/>
    <mergeCell ref="H20:J20"/>
  </mergeCells>
  <printOptions/>
  <pageMargins left="0.36" right="0.49" top="1.01" bottom="0.82" header="0.5" footer="0.34"/>
  <pageSetup fitToHeight="1" fitToWidth="1" horizontalDpi="600" verticalDpi="600" orientation="landscape" scale="67" r:id="rId1"/>
  <headerFooter alignWithMargins="0">
    <oddHeader>&amp;C&amp;24Nevada Division of Insurance
Consumer Credit Insurance Company Basic Information Reporting Form</oddHeader>
    <oddFooter>&amp;LNDOI-938 (Rev 5/11)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Y31"/>
  <sheetViews>
    <sheetView zoomScale="75" zoomScaleNormal="75" zoomScalePageLayoutView="0" workbookViewId="0" topLeftCell="A1">
      <pane xSplit="2" ySplit="3" topLeftCell="C25" activePane="bottomRight" state="frozen"/>
      <selection pane="topLeft" activeCell="C29" activeCellId="23" sqref="C5:H6 J5:O6 Q5:V6 X5:X6 X8:X9 Q8:V9 J8:O9 C8:H9 C11:H11 J11:O11 Q11:V11 X11 X13:X17 Q13:V17 J13:O17 C13:H17 C20:H21 J20:O21 Q20:V21 X20:X21 X29:X31 Q29:V31 J29:O31 C29:H31"/>
      <selection pane="topRight" activeCell="C29" activeCellId="23" sqref="C5:H6 J5:O6 Q5:V6 X5:X6 X8:X9 Q8:V9 J8:O9 C8:H9 C11:H11 J11:O11 Q11:V11 X11 X13:X17 Q13:V17 J13:O17 C13:H17 C20:H21 J20:O21 Q20:V21 X20:X21 X29:X31 Q29:V31 J29:O31 C29:H31"/>
      <selection pane="bottomLeft" activeCell="C29" activeCellId="23" sqref="C5:H6 J5:O6 Q5:V6 X5:X6 X8:X9 Q8:V9 J8:O9 C8:H9 C11:H11 J11:O11 Q11:V11 X11 X13:X17 Q13:V17 J13:O17 C13:H17 C20:H21 J20:O21 Q20:V21 X20:X21 X29:X31 Q29:V31 J29:O31 C29:H31"/>
      <selection pane="bottomRight" activeCell="F17" sqref="F17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11" width="12.7109375" style="7" customWidth="1"/>
    <col min="12" max="12" width="8.7109375" style="7" customWidth="1"/>
    <col min="13" max="13" width="13.140625" style="7" customWidth="1"/>
    <col min="14" max="25" width="12.710937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 t="s">
        <v>46</v>
      </c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5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4" t="s">
        <v>7</v>
      </c>
      <c r="Q3" s="5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60"/>
      <c r="K4" s="9"/>
      <c r="L4" s="9"/>
      <c r="M4" s="9"/>
      <c r="N4" s="8"/>
      <c r="O4" s="9"/>
      <c r="P4" s="11"/>
      <c r="Q4" s="12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23"/>
      <c r="D5" s="124"/>
      <c r="E5" s="124"/>
      <c r="F5" s="124"/>
      <c r="G5" s="124"/>
      <c r="H5" s="124"/>
      <c r="I5" s="11">
        <f>SUM(C5:H5)</f>
        <v>0</v>
      </c>
      <c r="J5" s="207"/>
      <c r="K5" s="124"/>
      <c r="L5" s="124"/>
      <c r="M5" s="124"/>
      <c r="N5" s="124"/>
      <c r="O5" s="124"/>
      <c r="P5" s="11"/>
      <c r="Q5" s="208"/>
      <c r="R5" s="209"/>
      <c r="S5" s="209"/>
      <c r="T5" s="209"/>
      <c r="U5" s="209"/>
      <c r="V5" s="209"/>
      <c r="W5" s="98"/>
      <c r="X5" s="210"/>
      <c r="Y5" s="84">
        <f aca="true" t="shared" si="0" ref="Y5:Y11">I5+P5+W5+X5</f>
        <v>0</v>
      </c>
    </row>
    <row r="6" spans="1:25" ht="30.75" customHeight="1">
      <c r="A6" s="55">
        <v>1.2</v>
      </c>
      <c r="B6" s="18" t="s">
        <v>32</v>
      </c>
      <c r="C6" s="123"/>
      <c r="D6" s="124"/>
      <c r="E6" s="124"/>
      <c r="F6" s="124"/>
      <c r="G6" s="124"/>
      <c r="H6" s="124"/>
      <c r="I6" s="11">
        <f>SUM(C6:H6)</f>
        <v>0</v>
      </c>
      <c r="J6" s="207"/>
      <c r="K6" s="124"/>
      <c r="L6" s="124"/>
      <c r="M6" s="124"/>
      <c r="N6" s="124"/>
      <c r="O6" s="124"/>
      <c r="P6" s="11"/>
      <c r="Q6" s="208"/>
      <c r="R6" s="209"/>
      <c r="S6" s="209"/>
      <c r="T6" s="209"/>
      <c r="U6" s="209"/>
      <c r="V6" s="209"/>
      <c r="W6" s="98"/>
      <c r="X6" s="210"/>
      <c r="Y6" s="84">
        <f t="shared" si="0"/>
        <v>0</v>
      </c>
    </row>
    <row r="7" spans="1:25" ht="30.75" customHeight="1">
      <c r="A7" s="55">
        <v>1.3</v>
      </c>
      <c r="B7" s="18" t="s">
        <v>33</v>
      </c>
      <c r="C7" s="17">
        <f>C5-C6</f>
        <v>0</v>
      </c>
      <c r="D7" s="8">
        <f>D5-D6</f>
        <v>0</v>
      </c>
      <c r="E7" s="8">
        <f>E5-E6</f>
        <v>0</v>
      </c>
      <c r="F7" s="8">
        <f>F5-F6</f>
        <v>0</v>
      </c>
      <c r="G7" s="8">
        <f aca="true" t="shared" si="1" ref="G7:Y7">G5-G6</f>
        <v>0</v>
      </c>
      <c r="H7" s="8">
        <f t="shared" si="1"/>
        <v>0</v>
      </c>
      <c r="I7" s="11">
        <f t="shared" si="1"/>
        <v>0</v>
      </c>
      <c r="J7" s="95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11">
        <f t="shared" si="1"/>
        <v>0</v>
      </c>
      <c r="Q7" s="96">
        <f t="shared" si="1"/>
        <v>0</v>
      </c>
      <c r="R7" s="97">
        <f t="shared" si="1"/>
        <v>0</v>
      </c>
      <c r="S7" s="97">
        <f t="shared" si="1"/>
        <v>0</v>
      </c>
      <c r="T7" s="97">
        <f t="shared" si="1"/>
        <v>0</v>
      </c>
      <c r="U7" s="97">
        <f t="shared" si="1"/>
        <v>0</v>
      </c>
      <c r="V7" s="97">
        <f t="shared" si="1"/>
        <v>0</v>
      </c>
      <c r="W7" s="98">
        <f t="shared" si="1"/>
        <v>0</v>
      </c>
      <c r="X7" s="99">
        <f t="shared" si="1"/>
        <v>0</v>
      </c>
      <c r="Y7" s="84">
        <f t="shared" si="1"/>
        <v>0</v>
      </c>
    </row>
    <row r="8" spans="1:25" ht="30.75" customHeight="1">
      <c r="A8" s="55">
        <v>1.4</v>
      </c>
      <c r="B8" s="18" t="s">
        <v>34</v>
      </c>
      <c r="C8" s="123"/>
      <c r="D8" s="124"/>
      <c r="E8" s="124"/>
      <c r="F8" s="124"/>
      <c r="G8" s="124"/>
      <c r="H8" s="124"/>
      <c r="I8" s="11">
        <f>SUM(C8:H8)</f>
        <v>0</v>
      </c>
      <c r="J8" s="207"/>
      <c r="K8" s="124"/>
      <c r="L8" s="124"/>
      <c r="M8" s="124"/>
      <c r="N8" s="124"/>
      <c r="O8" s="124"/>
      <c r="P8" s="11">
        <f aca="true" t="shared" si="2" ref="P8:P22">SUM(J8:O8)</f>
        <v>0</v>
      </c>
      <c r="Q8" s="208"/>
      <c r="R8" s="209"/>
      <c r="S8" s="209"/>
      <c r="T8" s="209"/>
      <c r="U8" s="209"/>
      <c r="V8" s="209"/>
      <c r="W8" s="98">
        <f aca="true" t="shared" si="3" ref="W8:W22">SUM(Q8:V8)</f>
        <v>0</v>
      </c>
      <c r="X8" s="210"/>
      <c r="Y8" s="84">
        <f t="shared" si="0"/>
        <v>0</v>
      </c>
    </row>
    <row r="9" spans="1:25" ht="30.75" customHeight="1">
      <c r="A9" s="55">
        <v>1.5</v>
      </c>
      <c r="B9" s="18" t="s">
        <v>35</v>
      </c>
      <c r="C9" s="123"/>
      <c r="D9" s="124"/>
      <c r="E9" s="124"/>
      <c r="F9" s="124"/>
      <c r="G9" s="124"/>
      <c r="H9" s="124"/>
      <c r="I9" s="11">
        <f>SUM(C9:H9)</f>
        <v>0</v>
      </c>
      <c r="J9" s="207"/>
      <c r="K9" s="124"/>
      <c r="L9" s="124"/>
      <c r="M9" s="124"/>
      <c r="N9" s="124"/>
      <c r="O9" s="124"/>
      <c r="P9" s="11">
        <f t="shared" si="2"/>
        <v>0</v>
      </c>
      <c r="Q9" s="208"/>
      <c r="R9" s="209"/>
      <c r="S9" s="209"/>
      <c r="T9" s="209"/>
      <c r="U9" s="209"/>
      <c r="V9" s="209"/>
      <c r="W9" s="98">
        <f t="shared" si="3"/>
        <v>0</v>
      </c>
      <c r="X9" s="210"/>
      <c r="Y9" s="84">
        <f t="shared" si="0"/>
        <v>0</v>
      </c>
    </row>
    <row r="10" spans="1:25" ht="30.75" customHeight="1">
      <c r="A10" s="55">
        <v>1.6</v>
      </c>
      <c r="B10" s="18" t="s">
        <v>58</v>
      </c>
      <c r="C10" s="17">
        <f>C7+C8-C9</f>
        <v>0</v>
      </c>
      <c r="D10" s="8">
        <f aca="true" t="shared" si="4" ref="D10:Y10">D7+D8-D9</f>
        <v>0</v>
      </c>
      <c r="E10" s="8">
        <f t="shared" si="4"/>
        <v>0</v>
      </c>
      <c r="F10" s="8">
        <f t="shared" si="4"/>
        <v>0</v>
      </c>
      <c r="G10" s="8">
        <f t="shared" si="4"/>
        <v>0</v>
      </c>
      <c r="H10" s="8">
        <f t="shared" si="4"/>
        <v>0</v>
      </c>
      <c r="I10" s="11">
        <f t="shared" si="4"/>
        <v>0</v>
      </c>
      <c r="J10" s="95">
        <f t="shared" si="4"/>
        <v>0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11">
        <f t="shared" si="2"/>
        <v>0</v>
      </c>
      <c r="Q10" s="96">
        <f t="shared" si="4"/>
        <v>0</v>
      </c>
      <c r="R10" s="97">
        <f t="shared" si="4"/>
        <v>0</v>
      </c>
      <c r="S10" s="97">
        <f t="shared" si="4"/>
        <v>0</v>
      </c>
      <c r="T10" s="97">
        <f t="shared" si="4"/>
        <v>0</v>
      </c>
      <c r="U10" s="97">
        <f t="shared" si="4"/>
        <v>0</v>
      </c>
      <c r="V10" s="97">
        <f t="shared" si="4"/>
        <v>0</v>
      </c>
      <c r="W10" s="98">
        <f t="shared" si="3"/>
        <v>0</v>
      </c>
      <c r="X10" s="99">
        <f t="shared" si="4"/>
        <v>0</v>
      </c>
      <c r="Y10" s="84">
        <f t="shared" si="4"/>
        <v>0</v>
      </c>
    </row>
    <row r="11" spans="1:25" ht="30.75" customHeight="1">
      <c r="A11" s="55">
        <v>1.7</v>
      </c>
      <c r="B11" s="18" t="s">
        <v>59</v>
      </c>
      <c r="C11" s="123"/>
      <c r="D11" s="124"/>
      <c r="E11" s="124"/>
      <c r="F11" s="124"/>
      <c r="G11" s="124"/>
      <c r="H11" s="124"/>
      <c r="I11" s="11">
        <f>SUM(C11:H11)</f>
        <v>0</v>
      </c>
      <c r="J11" s="207"/>
      <c r="K11" s="124"/>
      <c r="L11" s="124"/>
      <c r="M11" s="124"/>
      <c r="N11" s="124"/>
      <c r="O11" s="124"/>
      <c r="P11" s="11">
        <f t="shared" si="2"/>
        <v>0</v>
      </c>
      <c r="Q11" s="208"/>
      <c r="R11" s="209"/>
      <c r="S11" s="209"/>
      <c r="T11" s="209"/>
      <c r="U11" s="209"/>
      <c r="V11" s="209"/>
      <c r="W11" s="98">
        <f t="shared" si="3"/>
        <v>0</v>
      </c>
      <c r="X11" s="210"/>
      <c r="Y11" s="84">
        <f t="shared" si="0"/>
        <v>0</v>
      </c>
    </row>
    <row r="12" spans="1:25" ht="30.75" customHeight="1">
      <c r="A12" s="242" t="s">
        <v>28</v>
      </c>
      <c r="B12" s="243"/>
      <c r="C12" s="17"/>
      <c r="D12" s="8"/>
      <c r="E12" s="8"/>
      <c r="F12" s="8"/>
      <c r="G12" s="8"/>
      <c r="H12" s="8"/>
      <c r="I12" s="11"/>
      <c r="J12" s="95"/>
      <c r="K12" s="8"/>
      <c r="L12" s="8"/>
      <c r="M12" s="8"/>
      <c r="N12" s="8"/>
      <c r="O12" s="8"/>
      <c r="P12" s="11">
        <f t="shared" si="2"/>
        <v>0</v>
      </c>
      <c r="Q12" s="96"/>
      <c r="R12" s="97"/>
      <c r="S12" s="97"/>
      <c r="T12" s="97"/>
      <c r="U12" s="97"/>
      <c r="V12" s="97"/>
      <c r="W12" s="98">
        <f t="shared" si="3"/>
        <v>0</v>
      </c>
      <c r="X12" s="99"/>
      <c r="Y12" s="84"/>
    </row>
    <row r="13" spans="1:25" ht="30.75" customHeight="1">
      <c r="A13" s="55">
        <v>2.1</v>
      </c>
      <c r="B13" s="18" t="s">
        <v>62</v>
      </c>
      <c r="C13" s="123"/>
      <c r="D13" s="124"/>
      <c r="E13" s="124"/>
      <c r="F13" s="124"/>
      <c r="G13" s="124"/>
      <c r="H13" s="124"/>
      <c r="I13" s="11">
        <f>SUM(C13:H13)</f>
        <v>0</v>
      </c>
      <c r="J13" s="207"/>
      <c r="K13" s="124"/>
      <c r="L13" s="124"/>
      <c r="M13" s="124"/>
      <c r="N13" s="124"/>
      <c r="O13" s="124"/>
      <c r="P13" s="11">
        <f t="shared" si="2"/>
        <v>0</v>
      </c>
      <c r="Q13" s="208"/>
      <c r="R13" s="209"/>
      <c r="S13" s="209"/>
      <c r="T13" s="209"/>
      <c r="U13" s="209"/>
      <c r="V13" s="209"/>
      <c r="W13" s="98">
        <f t="shared" si="3"/>
        <v>0</v>
      </c>
      <c r="X13" s="210"/>
      <c r="Y13" s="84">
        <f>I13+P13+W13+X13</f>
        <v>0</v>
      </c>
    </row>
    <row r="14" spans="1:25" ht="30.75" customHeight="1">
      <c r="A14" s="55">
        <v>2.2</v>
      </c>
      <c r="B14" s="18" t="s">
        <v>60</v>
      </c>
      <c r="C14" s="123"/>
      <c r="D14" s="124"/>
      <c r="E14" s="124"/>
      <c r="F14" s="124"/>
      <c r="G14" s="124"/>
      <c r="H14" s="124"/>
      <c r="I14" s="11">
        <f>SUM(C14:H14)</f>
        <v>0</v>
      </c>
      <c r="J14" s="207"/>
      <c r="K14" s="124"/>
      <c r="L14" s="124"/>
      <c r="M14" s="124"/>
      <c r="N14" s="124"/>
      <c r="O14" s="124"/>
      <c r="P14" s="11">
        <f t="shared" si="2"/>
        <v>0</v>
      </c>
      <c r="Q14" s="208"/>
      <c r="R14" s="209"/>
      <c r="S14" s="209"/>
      <c r="T14" s="209"/>
      <c r="U14" s="209"/>
      <c r="V14" s="209"/>
      <c r="W14" s="98">
        <f t="shared" si="3"/>
        <v>0</v>
      </c>
      <c r="X14" s="210"/>
      <c r="Y14" s="84">
        <f>I14+P14+W14+X14</f>
        <v>0</v>
      </c>
    </row>
    <row r="15" spans="1:25" ht="30.75" customHeight="1">
      <c r="A15" s="55">
        <v>2.3</v>
      </c>
      <c r="B15" s="18" t="s">
        <v>61</v>
      </c>
      <c r="C15" s="123"/>
      <c r="D15" s="124"/>
      <c r="E15" s="124"/>
      <c r="F15" s="124"/>
      <c r="G15" s="124"/>
      <c r="H15" s="124"/>
      <c r="I15" s="11">
        <f>SUM(C15:H15)</f>
        <v>0</v>
      </c>
      <c r="J15" s="207"/>
      <c r="K15" s="124"/>
      <c r="L15" s="124"/>
      <c r="M15" s="124"/>
      <c r="N15" s="124"/>
      <c r="O15" s="124"/>
      <c r="P15" s="11">
        <f t="shared" si="2"/>
        <v>0</v>
      </c>
      <c r="Q15" s="208"/>
      <c r="R15" s="209"/>
      <c r="S15" s="209"/>
      <c r="T15" s="209"/>
      <c r="U15" s="209"/>
      <c r="V15" s="209"/>
      <c r="W15" s="98">
        <f t="shared" si="3"/>
        <v>0</v>
      </c>
      <c r="X15" s="210"/>
      <c r="Y15" s="84">
        <f>I15+P15+W15+X15</f>
        <v>0</v>
      </c>
    </row>
    <row r="16" spans="1:25" ht="30.75" customHeight="1">
      <c r="A16" s="55">
        <v>2.4</v>
      </c>
      <c r="B16" s="18" t="s">
        <v>36</v>
      </c>
      <c r="C16" s="123"/>
      <c r="D16" s="124"/>
      <c r="E16" s="124"/>
      <c r="F16" s="124"/>
      <c r="G16" s="124"/>
      <c r="H16" s="124"/>
      <c r="I16" s="11">
        <f>SUM(C16:H16)</f>
        <v>0</v>
      </c>
      <c r="J16" s="207"/>
      <c r="K16" s="124"/>
      <c r="L16" s="124"/>
      <c r="M16" s="124"/>
      <c r="N16" s="124"/>
      <c r="O16" s="124"/>
      <c r="P16" s="11">
        <f t="shared" si="2"/>
        <v>0</v>
      </c>
      <c r="Q16" s="208"/>
      <c r="R16" s="209"/>
      <c r="S16" s="209"/>
      <c r="T16" s="209"/>
      <c r="U16" s="209"/>
      <c r="V16" s="209"/>
      <c r="W16" s="98">
        <f t="shared" si="3"/>
        <v>0</v>
      </c>
      <c r="X16" s="210"/>
      <c r="Y16" s="84">
        <f>I16+P16+W16+X16</f>
        <v>0</v>
      </c>
    </row>
    <row r="17" spans="1:25" ht="30.75" customHeight="1">
      <c r="A17" s="55">
        <v>2.5</v>
      </c>
      <c r="B17" s="18" t="s">
        <v>37</v>
      </c>
      <c r="C17" s="123"/>
      <c r="D17" s="124"/>
      <c r="E17" s="124"/>
      <c r="F17" s="124"/>
      <c r="G17" s="124"/>
      <c r="H17" s="124"/>
      <c r="I17" s="11">
        <f>SUM(C17:H17)</f>
        <v>0</v>
      </c>
      <c r="J17" s="207"/>
      <c r="K17" s="124"/>
      <c r="L17" s="124"/>
      <c r="M17" s="124"/>
      <c r="N17" s="124"/>
      <c r="O17" s="124"/>
      <c r="P17" s="11">
        <f t="shared" si="2"/>
        <v>0</v>
      </c>
      <c r="Q17" s="208"/>
      <c r="R17" s="209"/>
      <c r="S17" s="209"/>
      <c r="T17" s="209"/>
      <c r="U17" s="209"/>
      <c r="V17" s="209"/>
      <c r="W17" s="98">
        <f t="shared" si="3"/>
        <v>0</v>
      </c>
      <c r="X17" s="210"/>
      <c r="Y17" s="84">
        <f>I17+P17+W17+X17</f>
        <v>0</v>
      </c>
    </row>
    <row r="18" spans="1:25" ht="30.75" customHeight="1">
      <c r="A18" s="55">
        <v>2.6</v>
      </c>
      <c r="B18" s="18" t="s">
        <v>38</v>
      </c>
      <c r="C18" s="17">
        <f>C13-C14+C15-C16+C17</f>
        <v>0</v>
      </c>
      <c r="D18" s="8">
        <f>D13-D14+D15-D16+D17</f>
        <v>0</v>
      </c>
      <c r="E18" s="8">
        <f>E13-E14+E15-E16+E17</f>
        <v>0</v>
      </c>
      <c r="F18" s="8">
        <f>F13-F14+F15-F16+F17</f>
        <v>0</v>
      </c>
      <c r="G18" s="8">
        <f aca="true" t="shared" si="5" ref="G18:Y18">G13-G14+G15-G16+G17</f>
        <v>0</v>
      </c>
      <c r="H18" s="8">
        <f t="shared" si="5"/>
        <v>0</v>
      </c>
      <c r="I18" s="11">
        <f t="shared" si="5"/>
        <v>0</v>
      </c>
      <c r="J18" s="95">
        <f t="shared" si="5"/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  <c r="O18" s="8">
        <f t="shared" si="5"/>
        <v>0</v>
      </c>
      <c r="P18" s="11">
        <f t="shared" si="2"/>
        <v>0</v>
      </c>
      <c r="Q18" s="96">
        <f t="shared" si="5"/>
        <v>0</v>
      </c>
      <c r="R18" s="97">
        <f t="shared" si="5"/>
        <v>0</v>
      </c>
      <c r="S18" s="97">
        <f t="shared" si="5"/>
        <v>0</v>
      </c>
      <c r="T18" s="97">
        <f t="shared" si="5"/>
        <v>0</v>
      </c>
      <c r="U18" s="97">
        <f t="shared" si="5"/>
        <v>0</v>
      </c>
      <c r="V18" s="97">
        <f t="shared" si="5"/>
        <v>0</v>
      </c>
      <c r="W18" s="98">
        <f t="shared" si="3"/>
        <v>0</v>
      </c>
      <c r="X18" s="99">
        <f t="shared" si="5"/>
        <v>0</v>
      </c>
      <c r="Y18" s="84">
        <f t="shared" si="5"/>
        <v>0</v>
      </c>
    </row>
    <row r="19" spans="1:25" ht="30.75" customHeight="1">
      <c r="A19" s="242" t="s">
        <v>29</v>
      </c>
      <c r="B19" s="243"/>
      <c r="C19" s="17"/>
      <c r="D19" s="8"/>
      <c r="E19" s="8"/>
      <c r="F19" s="8"/>
      <c r="G19" s="8"/>
      <c r="H19" s="8"/>
      <c r="I19" s="11"/>
      <c r="J19" s="95"/>
      <c r="K19" s="8"/>
      <c r="L19" s="8"/>
      <c r="M19" s="8"/>
      <c r="N19" s="8"/>
      <c r="O19" s="8"/>
      <c r="P19" s="11">
        <f t="shared" si="2"/>
        <v>0</v>
      </c>
      <c r="Q19" s="96"/>
      <c r="R19" s="97"/>
      <c r="S19" s="97"/>
      <c r="T19" s="97"/>
      <c r="U19" s="97"/>
      <c r="V19" s="97"/>
      <c r="W19" s="98">
        <f t="shared" si="3"/>
        <v>0</v>
      </c>
      <c r="X19" s="99"/>
      <c r="Y19" s="84"/>
    </row>
    <row r="20" spans="1:25" ht="30.75" customHeight="1">
      <c r="A20" s="55">
        <v>3.1</v>
      </c>
      <c r="B20" s="18" t="s">
        <v>39</v>
      </c>
      <c r="C20" s="123"/>
      <c r="D20" s="124"/>
      <c r="E20" s="124"/>
      <c r="F20" s="124"/>
      <c r="G20" s="124"/>
      <c r="H20" s="124"/>
      <c r="I20" s="11">
        <f>SUM(C20:H20)</f>
        <v>0</v>
      </c>
      <c r="J20" s="207"/>
      <c r="K20" s="124"/>
      <c r="L20" s="124"/>
      <c r="M20" s="124"/>
      <c r="N20" s="124"/>
      <c r="O20" s="124"/>
      <c r="P20" s="11">
        <f t="shared" si="2"/>
        <v>0</v>
      </c>
      <c r="Q20" s="208"/>
      <c r="R20" s="209"/>
      <c r="S20" s="209"/>
      <c r="T20" s="209"/>
      <c r="U20" s="209"/>
      <c r="V20" s="209"/>
      <c r="W20" s="98">
        <f t="shared" si="3"/>
        <v>0</v>
      </c>
      <c r="X20" s="210"/>
      <c r="Y20" s="84">
        <f>I20+P20+W20+X20</f>
        <v>0</v>
      </c>
    </row>
    <row r="21" spans="1:25" ht="30.75" customHeight="1">
      <c r="A21" s="55">
        <v>3.2</v>
      </c>
      <c r="B21" s="18" t="s">
        <v>40</v>
      </c>
      <c r="C21" s="123"/>
      <c r="D21" s="124"/>
      <c r="E21" s="124"/>
      <c r="F21" s="124"/>
      <c r="G21" s="124"/>
      <c r="H21" s="124"/>
      <c r="I21" s="11">
        <f>SUM(C21:H21)</f>
        <v>0</v>
      </c>
      <c r="J21" s="207"/>
      <c r="K21" s="124"/>
      <c r="L21" s="124"/>
      <c r="M21" s="124"/>
      <c r="N21" s="124"/>
      <c r="O21" s="124"/>
      <c r="P21" s="11">
        <f t="shared" si="2"/>
        <v>0</v>
      </c>
      <c r="Q21" s="208"/>
      <c r="R21" s="209"/>
      <c r="S21" s="209"/>
      <c r="T21" s="209"/>
      <c r="U21" s="209"/>
      <c r="V21" s="209"/>
      <c r="W21" s="98">
        <f t="shared" si="3"/>
        <v>0</v>
      </c>
      <c r="X21" s="210"/>
      <c r="Y21" s="84">
        <f>I21+P21+W21+X21</f>
        <v>0</v>
      </c>
    </row>
    <row r="22" spans="1:25" ht="30.75" customHeight="1">
      <c r="A22" s="55">
        <v>3.3</v>
      </c>
      <c r="B22" s="18" t="s">
        <v>41</v>
      </c>
      <c r="C22" s="17">
        <f>C20+C21</f>
        <v>0</v>
      </c>
      <c r="D22" s="8">
        <f>D20+D21</f>
        <v>0</v>
      </c>
      <c r="E22" s="8">
        <f>E20+E21</f>
        <v>0</v>
      </c>
      <c r="F22" s="8">
        <f>F20+F21</f>
        <v>0</v>
      </c>
      <c r="G22" s="8">
        <f aca="true" t="shared" si="6" ref="G22:Y22">G20+G21</f>
        <v>0</v>
      </c>
      <c r="H22" s="8">
        <f t="shared" si="6"/>
        <v>0</v>
      </c>
      <c r="I22" s="11">
        <f t="shared" si="6"/>
        <v>0</v>
      </c>
      <c r="J22" s="95">
        <f t="shared" si="6"/>
        <v>0</v>
      </c>
      <c r="K22" s="8">
        <f t="shared" si="6"/>
        <v>0</v>
      </c>
      <c r="L22" s="8">
        <f t="shared" si="6"/>
        <v>0</v>
      </c>
      <c r="M22" s="8">
        <f t="shared" si="6"/>
        <v>0</v>
      </c>
      <c r="N22" s="8">
        <f t="shared" si="6"/>
        <v>0</v>
      </c>
      <c r="O22" s="8">
        <f t="shared" si="6"/>
        <v>0</v>
      </c>
      <c r="P22" s="11">
        <f t="shared" si="2"/>
        <v>0</v>
      </c>
      <c r="Q22" s="96">
        <f t="shared" si="6"/>
        <v>0</v>
      </c>
      <c r="R22" s="97">
        <f t="shared" si="6"/>
        <v>0</v>
      </c>
      <c r="S22" s="97">
        <f t="shared" si="6"/>
        <v>0</v>
      </c>
      <c r="T22" s="97">
        <f t="shared" si="6"/>
        <v>0</v>
      </c>
      <c r="U22" s="97">
        <f t="shared" si="6"/>
        <v>0</v>
      </c>
      <c r="V22" s="97">
        <f t="shared" si="6"/>
        <v>0</v>
      </c>
      <c r="W22" s="98">
        <f t="shared" si="3"/>
        <v>0</v>
      </c>
      <c r="X22" s="99">
        <f t="shared" si="6"/>
        <v>0</v>
      </c>
      <c r="Y22" s="84">
        <f t="shared" si="6"/>
        <v>0</v>
      </c>
    </row>
    <row r="23" spans="1:25" ht="30.75" customHeight="1">
      <c r="A23" s="55">
        <v>3.4</v>
      </c>
      <c r="B23" s="18" t="s">
        <v>42</v>
      </c>
      <c r="C23" s="85">
        <f>IF(C7=0,0,C20/C7)</f>
        <v>0</v>
      </c>
      <c r="D23" s="86">
        <f>IF(D7=0,0,D20/D7)</f>
        <v>0</v>
      </c>
      <c r="E23" s="86">
        <f>IF(E7=0,0,E20/E7)</f>
        <v>0</v>
      </c>
      <c r="F23" s="86">
        <f>IF(F7=0,0,F20/F7)</f>
        <v>0</v>
      </c>
      <c r="G23" s="86">
        <f aca="true" t="shared" si="7" ref="G23:Y23">IF(G7=0,0,G20/G7)</f>
        <v>0</v>
      </c>
      <c r="H23" s="86">
        <f t="shared" si="7"/>
        <v>0</v>
      </c>
      <c r="I23" s="87">
        <f t="shared" si="7"/>
        <v>0</v>
      </c>
      <c r="J23" s="88">
        <f t="shared" si="7"/>
        <v>0</v>
      </c>
      <c r="K23" s="86">
        <f t="shared" si="7"/>
        <v>0</v>
      </c>
      <c r="L23" s="86">
        <f t="shared" si="7"/>
        <v>0</v>
      </c>
      <c r="M23" s="86">
        <f t="shared" si="7"/>
        <v>0</v>
      </c>
      <c r="N23" s="86">
        <f t="shared" si="7"/>
        <v>0</v>
      </c>
      <c r="O23" s="86">
        <f t="shared" si="7"/>
        <v>0</v>
      </c>
      <c r="P23" s="86">
        <f t="shared" si="7"/>
        <v>0</v>
      </c>
      <c r="Q23" s="86">
        <f t="shared" si="7"/>
        <v>0</v>
      </c>
      <c r="R23" s="86">
        <f t="shared" si="7"/>
        <v>0</v>
      </c>
      <c r="S23" s="86">
        <f t="shared" si="7"/>
        <v>0</v>
      </c>
      <c r="T23" s="86">
        <f t="shared" si="7"/>
        <v>0</v>
      </c>
      <c r="U23" s="86">
        <f t="shared" si="7"/>
        <v>0</v>
      </c>
      <c r="V23" s="86">
        <f t="shared" si="7"/>
        <v>0</v>
      </c>
      <c r="W23" s="87">
        <f t="shared" si="7"/>
        <v>0</v>
      </c>
      <c r="X23" s="89">
        <f t="shared" si="7"/>
        <v>0</v>
      </c>
      <c r="Y23" s="87">
        <f t="shared" si="7"/>
        <v>0</v>
      </c>
    </row>
    <row r="24" spans="1:25" ht="21.75" customHeight="1">
      <c r="A24" s="55">
        <v>3.5</v>
      </c>
      <c r="B24" s="18" t="s">
        <v>43</v>
      </c>
      <c r="C24" s="85">
        <f>IF(C10=0,0,C21/C10)</f>
        <v>0</v>
      </c>
      <c r="D24" s="86">
        <f>IF(D10=0,0,D21/D10)</f>
        <v>0</v>
      </c>
      <c r="E24" s="86">
        <f>IF(E10=0,0,E21/E10)</f>
        <v>0</v>
      </c>
      <c r="F24" s="86">
        <f>IF(F10=0,0,F21/F10)</f>
        <v>0</v>
      </c>
      <c r="G24" s="86">
        <f aca="true" t="shared" si="8" ref="G24:Y24">IF(G10=0,0,G21/G10)</f>
        <v>0</v>
      </c>
      <c r="H24" s="86">
        <f t="shared" si="8"/>
        <v>0</v>
      </c>
      <c r="I24" s="87">
        <f t="shared" si="8"/>
        <v>0</v>
      </c>
      <c r="J24" s="88">
        <f t="shared" si="8"/>
        <v>0</v>
      </c>
      <c r="K24" s="86">
        <f t="shared" si="8"/>
        <v>0</v>
      </c>
      <c r="L24" s="86">
        <f t="shared" si="8"/>
        <v>0</v>
      </c>
      <c r="M24" s="86">
        <f t="shared" si="8"/>
        <v>0</v>
      </c>
      <c r="N24" s="86">
        <f t="shared" si="8"/>
        <v>0</v>
      </c>
      <c r="O24" s="86">
        <f t="shared" si="8"/>
        <v>0</v>
      </c>
      <c r="P24" s="86">
        <f t="shared" si="8"/>
        <v>0</v>
      </c>
      <c r="Q24" s="86">
        <f t="shared" si="8"/>
        <v>0</v>
      </c>
      <c r="R24" s="86">
        <f t="shared" si="8"/>
        <v>0</v>
      </c>
      <c r="S24" s="86">
        <f t="shared" si="8"/>
        <v>0</v>
      </c>
      <c r="T24" s="86">
        <f t="shared" si="8"/>
        <v>0</v>
      </c>
      <c r="U24" s="86">
        <f t="shared" si="8"/>
        <v>0</v>
      </c>
      <c r="V24" s="86">
        <f t="shared" si="8"/>
        <v>0</v>
      </c>
      <c r="W24" s="87">
        <f t="shared" si="8"/>
        <v>0</v>
      </c>
      <c r="X24" s="89">
        <f t="shared" si="8"/>
        <v>0</v>
      </c>
      <c r="Y24" s="87">
        <f t="shared" si="8"/>
        <v>0</v>
      </c>
    </row>
    <row r="25" spans="1:25" s="29" customFormat="1" ht="21" customHeight="1">
      <c r="A25" s="242" t="s">
        <v>30</v>
      </c>
      <c r="B25" s="243"/>
      <c r="C25" s="85"/>
      <c r="D25" s="86"/>
      <c r="E25" s="86"/>
      <c r="F25" s="86"/>
      <c r="G25" s="86"/>
      <c r="H25" s="86"/>
      <c r="I25" s="87"/>
      <c r="J25" s="88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  <c r="X25" s="89"/>
      <c r="Y25" s="87"/>
    </row>
    <row r="26" spans="1:25" ht="30.75" customHeight="1">
      <c r="A26" s="55">
        <v>4.1</v>
      </c>
      <c r="B26" s="18" t="s">
        <v>44</v>
      </c>
      <c r="C26" s="85">
        <f>IF(C10=0,0,C18/C10)</f>
        <v>0</v>
      </c>
      <c r="D26" s="86">
        <f>IF(D10=0,0,D18/D10)</f>
        <v>0</v>
      </c>
      <c r="E26" s="86">
        <f>IF(E10=0,0,E18/E10)</f>
        <v>0</v>
      </c>
      <c r="F26" s="86">
        <f>IF(F10=0,0,F18/F10)</f>
        <v>0</v>
      </c>
      <c r="G26" s="86">
        <f aca="true" t="shared" si="9" ref="G26:Y26">IF(G10=0,0,G18/G10)</f>
        <v>0</v>
      </c>
      <c r="H26" s="86">
        <f t="shared" si="9"/>
        <v>0</v>
      </c>
      <c r="I26" s="87">
        <f t="shared" si="9"/>
        <v>0</v>
      </c>
      <c r="J26" s="88">
        <f t="shared" si="9"/>
        <v>0</v>
      </c>
      <c r="K26" s="86">
        <f t="shared" si="9"/>
        <v>0</v>
      </c>
      <c r="L26" s="86">
        <f t="shared" si="9"/>
        <v>0</v>
      </c>
      <c r="M26" s="86">
        <f t="shared" si="9"/>
        <v>0</v>
      </c>
      <c r="N26" s="86">
        <f t="shared" si="9"/>
        <v>0</v>
      </c>
      <c r="O26" s="86">
        <f t="shared" si="9"/>
        <v>0</v>
      </c>
      <c r="P26" s="86">
        <f t="shared" si="9"/>
        <v>0</v>
      </c>
      <c r="Q26" s="86">
        <f t="shared" si="9"/>
        <v>0</v>
      </c>
      <c r="R26" s="86">
        <f t="shared" si="9"/>
        <v>0</v>
      </c>
      <c r="S26" s="86">
        <f t="shared" si="9"/>
        <v>0</v>
      </c>
      <c r="T26" s="86">
        <f t="shared" si="9"/>
        <v>0</v>
      </c>
      <c r="U26" s="86">
        <f t="shared" si="9"/>
        <v>0</v>
      </c>
      <c r="V26" s="86">
        <f t="shared" si="9"/>
        <v>0</v>
      </c>
      <c r="W26" s="87">
        <f t="shared" si="9"/>
        <v>0</v>
      </c>
      <c r="X26" s="89">
        <f t="shared" si="9"/>
        <v>0</v>
      </c>
      <c r="Y26" s="87">
        <f t="shared" si="9"/>
        <v>0</v>
      </c>
    </row>
    <row r="27" spans="1:25" ht="30.75" customHeight="1" thickBot="1">
      <c r="A27" s="81">
        <v>4.2</v>
      </c>
      <c r="B27" s="82" t="s">
        <v>45</v>
      </c>
      <c r="C27" s="90">
        <f>IF(C11=0,0,C18/C11)</f>
        <v>0</v>
      </c>
      <c r="D27" s="91">
        <f>IF(D11=0,0,D18/D11)</f>
        <v>0</v>
      </c>
      <c r="E27" s="91">
        <f>IF(E11=0,0,E18/E11)</f>
        <v>0</v>
      </c>
      <c r="F27" s="91">
        <f>IF(F11=0,0,F18/F11)</f>
        <v>0</v>
      </c>
      <c r="G27" s="91">
        <f aca="true" t="shared" si="10" ref="G27:Y27">IF(G11=0,0,G18/G11)</f>
        <v>0</v>
      </c>
      <c r="H27" s="91">
        <f t="shared" si="10"/>
        <v>0</v>
      </c>
      <c r="I27" s="92">
        <f t="shared" si="10"/>
        <v>0</v>
      </c>
      <c r="J27" s="93">
        <f t="shared" si="10"/>
        <v>0</v>
      </c>
      <c r="K27" s="91">
        <f t="shared" si="10"/>
        <v>0</v>
      </c>
      <c r="L27" s="91">
        <f t="shared" si="10"/>
        <v>0</v>
      </c>
      <c r="M27" s="91">
        <f t="shared" si="10"/>
        <v>0</v>
      </c>
      <c r="N27" s="91">
        <f t="shared" si="10"/>
        <v>0</v>
      </c>
      <c r="O27" s="91">
        <f t="shared" si="10"/>
        <v>0</v>
      </c>
      <c r="P27" s="91">
        <f t="shared" si="10"/>
        <v>0</v>
      </c>
      <c r="Q27" s="91">
        <f t="shared" si="10"/>
        <v>0</v>
      </c>
      <c r="R27" s="91">
        <f t="shared" si="10"/>
        <v>0</v>
      </c>
      <c r="S27" s="91">
        <f t="shared" si="10"/>
        <v>0</v>
      </c>
      <c r="T27" s="91">
        <f t="shared" si="10"/>
        <v>0</v>
      </c>
      <c r="U27" s="91">
        <f t="shared" si="10"/>
        <v>0</v>
      </c>
      <c r="V27" s="91">
        <f t="shared" si="10"/>
        <v>0</v>
      </c>
      <c r="W27" s="92">
        <f t="shared" si="10"/>
        <v>0</v>
      </c>
      <c r="X27" s="94">
        <f t="shared" si="10"/>
        <v>0</v>
      </c>
      <c r="Y27" s="92">
        <f t="shared" si="10"/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6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8"/>
      <c r="Y28" s="50"/>
    </row>
    <row r="29" spans="1:25" s="15" customFormat="1" ht="60" customHeight="1">
      <c r="A29" s="43">
        <v>1</v>
      </c>
      <c r="B29" s="46" t="s">
        <v>50</v>
      </c>
      <c r="C29" s="115"/>
      <c r="D29" s="116"/>
      <c r="E29" s="116"/>
      <c r="F29" s="116"/>
      <c r="G29" s="116"/>
      <c r="H29" s="116"/>
      <c r="I29" s="14">
        <f>SUM(C29:H29)</f>
        <v>0</v>
      </c>
      <c r="J29" s="119"/>
      <c r="K29" s="116"/>
      <c r="L29" s="116"/>
      <c r="M29" s="116"/>
      <c r="N29" s="116"/>
      <c r="O29" s="116"/>
      <c r="P29" s="9"/>
      <c r="Q29" s="116"/>
      <c r="R29" s="116"/>
      <c r="S29" s="116"/>
      <c r="T29" s="116"/>
      <c r="U29" s="116"/>
      <c r="V29" s="116"/>
      <c r="W29" s="14"/>
      <c r="X29" s="121"/>
      <c r="Y29" s="100">
        <f>I29+P29+W29+X29</f>
        <v>0</v>
      </c>
    </row>
    <row r="30" spans="1:25" s="15" customFormat="1" ht="60.75" customHeight="1">
      <c r="A30" s="45">
        <v>2</v>
      </c>
      <c r="B30" s="46" t="s">
        <v>48</v>
      </c>
      <c r="C30" s="115"/>
      <c r="D30" s="116"/>
      <c r="E30" s="116"/>
      <c r="F30" s="116"/>
      <c r="G30" s="116"/>
      <c r="H30" s="116"/>
      <c r="I30" s="14">
        <f>SUM(C30:H30)</f>
        <v>0</v>
      </c>
      <c r="J30" s="119"/>
      <c r="K30" s="116"/>
      <c r="L30" s="116"/>
      <c r="M30" s="116"/>
      <c r="N30" s="116"/>
      <c r="O30" s="116"/>
      <c r="P30" s="9"/>
      <c r="Q30" s="116"/>
      <c r="R30" s="116"/>
      <c r="S30" s="116"/>
      <c r="T30" s="116"/>
      <c r="U30" s="116"/>
      <c r="V30" s="116"/>
      <c r="W30" s="14"/>
      <c r="X30" s="121"/>
      <c r="Y30" s="100">
        <f>I30+P30+W30+X30</f>
        <v>0</v>
      </c>
    </row>
    <row r="31" spans="1:25" s="15" customFormat="1" ht="61.5" customHeight="1" thickBot="1">
      <c r="A31" s="51">
        <v>3</v>
      </c>
      <c r="B31" s="83" t="s">
        <v>49</v>
      </c>
      <c r="C31" s="117"/>
      <c r="D31" s="118"/>
      <c r="E31" s="118"/>
      <c r="F31" s="118"/>
      <c r="G31" s="118"/>
      <c r="H31" s="118"/>
      <c r="I31" s="54"/>
      <c r="J31" s="120"/>
      <c r="K31" s="118"/>
      <c r="L31" s="118"/>
      <c r="M31" s="118"/>
      <c r="N31" s="118"/>
      <c r="O31" s="118"/>
      <c r="P31" s="53"/>
      <c r="Q31" s="118"/>
      <c r="R31" s="118"/>
      <c r="S31" s="118"/>
      <c r="T31" s="118"/>
      <c r="U31" s="118"/>
      <c r="V31" s="118"/>
      <c r="W31" s="54"/>
      <c r="X31" s="122"/>
      <c r="Y31" s="54"/>
    </row>
  </sheetData>
  <sheetProtection/>
  <mergeCells count="14">
    <mergeCell ref="X1:X3"/>
    <mergeCell ref="Y1:Y3"/>
    <mergeCell ref="C2:I2"/>
    <mergeCell ref="J2:P2"/>
    <mergeCell ref="Q2:W2"/>
    <mergeCell ref="J1:P1"/>
    <mergeCell ref="Q1:W1"/>
    <mergeCell ref="A4:B4"/>
    <mergeCell ref="A12:B12"/>
    <mergeCell ref="A19:B19"/>
    <mergeCell ref="A25:B25"/>
    <mergeCell ref="A2:B2"/>
    <mergeCell ref="C1:I1"/>
    <mergeCell ref="A1:B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Nevada Only Experience Report
&amp;"Arial,Regular"&amp;12Class of Business: Other
Reporting Period: 1/1/10 to 12/31/10</oddHeader>
    <oddFooter>&amp;LNDOI-944 (Rev 05/11)&amp;CPage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Y31"/>
  <sheetViews>
    <sheetView zoomScale="75" zoomScaleNormal="75" zoomScalePageLayoutView="0" workbookViewId="0" topLeftCell="A1">
      <pane xSplit="2" ySplit="3" topLeftCell="M19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A1" sqref="A1:B1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3" width="12.7109375" style="7" customWidth="1"/>
    <col min="4" max="4" width="15.57421875" style="7" bestFit="1" customWidth="1"/>
    <col min="5" max="8" width="12.7109375" style="7" customWidth="1"/>
    <col min="9" max="9" width="15.140625" style="7" bestFit="1" customWidth="1"/>
    <col min="10" max="11" width="12.7109375" style="7" customWidth="1"/>
    <col min="12" max="12" width="8.7109375" style="7" customWidth="1"/>
    <col min="13" max="13" width="13.140625" style="7" customWidth="1"/>
    <col min="14" max="24" width="12.7109375" style="7" customWidth="1"/>
    <col min="25" max="25" width="14.851562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/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5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4" t="s">
        <v>7</v>
      </c>
      <c r="Q3" s="5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60"/>
      <c r="K4" s="9"/>
      <c r="L4" s="9"/>
      <c r="M4" s="9"/>
      <c r="N4" s="8"/>
      <c r="O4" s="9"/>
      <c r="P4" s="11"/>
      <c r="Q4" s="12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7">
        <f>'NDOI-944 CU'!C5+'NDOI-944 Bank'!C5+'NDOI-944 FC'!C5+'NDOI-944 Auto'!C5+'NDOI-944 Retail'!C5+'NDOI-944 Other'!C5</f>
        <v>0</v>
      </c>
      <c r="D5" s="8">
        <f>'NDOI-944 CU'!D5+'NDOI-944 Bank'!D5+'NDOI-944 FC'!D5+'NDOI-944 Auto'!D5+'NDOI-944 Retail'!D5+'NDOI-944 Other'!D5</f>
        <v>0</v>
      </c>
      <c r="E5" s="8">
        <f>'NDOI-944 CU'!E5+'NDOI-944 Bank'!E5+'NDOI-944 FC'!E5+'NDOI-944 Auto'!E5+'NDOI-944 Retail'!E5+'NDOI-944 Other'!E5</f>
        <v>0</v>
      </c>
      <c r="F5" s="8">
        <f>'NDOI-944 CU'!F5+'NDOI-944 Bank'!F5+'NDOI-944 FC'!F5+'NDOI-944 Auto'!F5+'NDOI-944 Retail'!F5+'NDOI-944 Other'!F5</f>
        <v>0</v>
      </c>
      <c r="G5" s="8">
        <f>'NDOI-944 CU'!G5+'NDOI-944 Bank'!G5+'NDOI-944 FC'!G5+'NDOI-944 Auto'!G5+'NDOI-944 Retail'!G5+'NDOI-944 Other'!G5</f>
        <v>0</v>
      </c>
      <c r="H5" s="8">
        <f>'NDOI-944 CU'!H5+'NDOI-944 Bank'!H5+'NDOI-944 FC'!H5+'NDOI-944 Auto'!H5+'NDOI-944 Retail'!H5+'NDOI-944 Other'!H5</f>
        <v>0</v>
      </c>
      <c r="I5" s="11">
        <f>SUM(C5:H5)</f>
        <v>0</v>
      </c>
      <c r="J5" s="17">
        <f>'NDOI-944 CU'!J5+'NDOI-944 Bank'!J5+'NDOI-944 FC'!J5+'NDOI-944 Auto'!J5+'NDOI-944 Retail'!J5+'NDOI-944 Other'!J5</f>
        <v>0</v>
      </c>
      <c r="K5" s="8">
        <f>'NDOI-944 CU'!K5+'NDOI-944 Bank'!K5+'NDOI-944 FC'!K5+'NDOI-944 Auto'!K5+'NDOI-944 Retail'!K5+'NDOI-944 Other'!K5</f>
        <v>0</v>
      </c>
      <c r="L5" s="8">
        <f>'NDOI-944 CU'!L5+'NDOI-944 Bank'!L5+'NDOI-944 FC'!L5+'NDOI-944 Auto'!L5+'NDOI-944 Retail'!L5+'NDOI-944 Other'!L5</f>
        <v>0</v>
      </c>
      <c r="M5" s="8">
        <f>'NDOI-944 CU'!M5+'NDOI-944 Bank'!M5+'NDOI-944 FC'!M5+'NDOI-944 Auto'!M5+'NDOI-944 Retail'!M5+'NDOI-944 Other'!M5</f>
        <v>0</v>
      </c>
      <c r="N5" s="8">
        <f>'NDOI-944 CU'!N5+'NDOI-944 Bank'!N5+'NDOI-944 FC'!N5+'NDOI-944 Auto'!N5+'NDOI-944 Retail'!N5+'NDOI-944 Other'!N5</f>
        <v>0</v>
      </c>
      <c r="O5" s="8">
        <f>'NDOI-944 CU'!O5+'NDOI-944 Bank'!O5+'NDOI-944 FC'!O5+'NDOI-944 Auto'!O5+'NDOI-944 Retail'!O5+'NDOI-944 Other'!O5</f>
        <v>0</v>
      </c>
      <c r="P5" s="11">
        <f>SUM(J5:O5)</f>
        <v>0</v>
      </c>
      <c r="Q5" s="17">
        <f>'NDOI-944 CU'!Q5+'NDOI-944 Bank'!Q5+'NDOI-944 FC'!Q5+'NDOI-944 Auto'!Q5+'NDOI-944 Retail'!Q5+'NDOI-944 Other'!Q5</f>
        <v>0</v>
      </c>
      <c r="R5" s="8">
        <f>'NDOI-944 CU'!R5+'NDOI-944 Bank'!R5+'NDOI-944 FC'!R5+'NDOI-944 Auto'!R5+'NDOI-944 Retail'!R5+'NDOI-944 Other'!R5</f>
        <v>0</v>
      </c>
      <c r="S5" s="8">
        <f>'NDOI-944 CU'!S5+'NDOI-944 Bank'!S5+'NDOI-944 FC'!S5+'NDOI-944 Auto'!S5+'NDOI-944 Retail'!S5+'NDOI-944 Other'!S5</f>
        <v>0</v>
      </c>
      <c r="T5" s="8">
        <f>'NDOI-944 CU'!T5+'NDOI-944 Bank'!T5+'NDOI-944 FC'!T5+'NDOI-944 Auto'!T5+'NDOI-944 Retail'!T5+'NDOI-944 Other'!T5</f>
        <v>0</v>
      </c>
      <c r="U5" s="8">
        <f>'NDOI-944 CU'!U5+'NDOI-944 Bank'!U5+'NDOI-944 FC'!U5+'NDOI-944 Auto'!U5+'NDOI-944 Retail'!U5+'NDOI-944 Other'!U5</f>
        <v>0</v>
      </c>
      <c r="V5" s="8">
        <f>'NDOI-944 CU'!V5+'NDOI-944 Bank'!V5+'NDOI-944 FC'!V5+'NDOI-944 Auto'!V5+'NDOI-944 Retail'!V5+'NDOI-944 Other'!V5</f>
        <v>0</v>
      </c>
      <c r="W5" s="11">
        <f>SUM(Q5:V5)</f>
        <v>0</v>
      </c>
      <c r="X5" s="8">
        <f>'NDOI-944 CU'!X5+'NDOI-944 Bank'!X5+'NDOI-944 FC'!X5+'NDOI-944 Auto'!X5+'NDOI-944 Retail'!X5+'NDOI-944 Other'!X5</f>
        <v>0</v>
      </c>
      <c r="Y5" s="84">
        <f aca="true" t="shared" si="0" ref="Y5:Y11">I5+P5+W5+X5</f>
        <v>0</v>
      </c>
    </row>
    <row r="6" spans="1:25" ht="30.75" customHeight="1">
      <c r="A6" s="55">
        <v>1.2</v>
      </c>
      <c r="B6" s="18" t="s">
        <v>32</v>
      </c>
      <c r="C6" s="17">
        <f>'NDOI-944 CU'!C6+'NDOI-944 Bank'!C6+'NDOI-944 FC'!C6+'NDOI-944 Auto'!C6+'NDOI-944 Retail'!C6+'NDOI-944 Other'!C6</f>
        <v>0</v>
      </c>
      <c r="D6" s="8">
        <f>'NDOI-944 CU'!D6+'NDOI-944 Bank'!D6+'NDOI-944 FC'!D6+'NDOI-944 Auto'!D6+'NDOI-944 Retail'!D6+'NDOI-944 Other'!D6</f>
        <v>0</v>
      </c>
      <c r="E6" s="8">
        <f>'NDOI-944 CU'!E6+'NDOI-944 Bank'!E6+'NDOI-944 FC'!E6+'NDOI-944 Auto'!E6+'NDOI-944 Retail'!E6+'NDOI-944 Other'!E6</f>
        <v>0</v>
      </c>
      <c r="F6" s="8">
        <f>'NDOI-944 CU'!F6+'NDOI-944 Bank'!F6+'NDOI-944 FC'!F6+'NDOI-944 Auto'!F6+'NDOI-944 Retail'!F6+'NDOI-944 Other'!F6</f>
        <v>0</v>
      </c>
      <c r="G6" s="8">
        <f>'NDOI-944 CU'!G6+'NDOI-944 Bank'!G6+'NDOI-944 FC'!G6+'NDOI-944 Auto'!G6+'NDOI-944 Retail'!G6+'NDOI-944 Other'!G6</f>
        <v>0</v>
      </c>
      <c r="H6" s="8">
        <f>'NDOI-944 CU'!H6+'NDOI-944 Bank'!H6+'NDOI-944 FC'!H6+'NDOI-944 Auto'!H6+'NDOI-944 Retail'!H6+'NDOI-944 Other'!H6</f>
        <v>0</v>
      </c>
      <c r="I6" s="11">
        <f>SUM(C6:H6)</f>
        <v>0</v>
      </c>
      <c r="J6" s="17">
        <f>'NDOI-944 CU'!J6+'NDOI-944 Bank'!J6+'NDOI-944 FC'!J6+'NDOI-944 Auto'!J6+'NDOI-944 Retail'!J6+'NDOI-944 Other'!J6</f>
        <v>0</v>
      </c>
      <c r="K6" s="8">
        <f>'NDOI-944 CU'!K6+'NDOI-944 Bank'!K6+'NDOI-944 FC'!K6+'NDOI-944 Auto'!K6+'NDOI-944 Retail'!K6+'NDOI-944 Other'!K6</f>
        <v>0</v>
      </c>
      <c r="L6" s="8">
        <f>'NDOI-944 CU'!L6+'NDOI-944 Bank'!L6+'NDOI-944 FC'!L6+'NDOI-944 Auto'!L6+'NDOI-944 Retail'!L6+'NDOI-944 Other'!L6</f>
        <v>0</v>
      </c>
      <c r="M6" s="8">
        <f>'NDOI-944 CU'!M6+'NDOI-944 Bank'!M6+'NDOI-944 FC'!M6+'NDOI-944 Auto'!M6+'NDOI-944 Retail'!M6+'NDOI-944 Other'!M6</f>
        <v>0</v>
      </c>
      <c r="N6" s="8">
        <f>'NDOI-944 CU'!N6+'NDOI-944 Bank'!N6+'NDOI-944 FC'!N6+'NDOI-944 Auto'!N6+'NDOI-944 Retail'!N6+'NDOI-944 Other'!N6</f>
        <v>0</v>
      </c>
      <c r="O6" s="8">
        <f>'NDOI-944 CU'!O6+'NDOI-944 Bank'!O6+'NDOI-944 FC'!O6+'NDOI-944 Auto'!O6+'NDOI-944 Retail'!O6+'NDOI-944 Other'!O6</f>
        <v>0</v>
      </c>
      <c r="P6" s="11">
        <f aca="true" t="shared" si="1" ref="P6:P11">SUM(J6:O6)</f>
        <v>0</v>
      </c>
      <c r="Q6" s="17">
        <f>'NDOI-944 CU'!Q6+'NDOI-944 Bank'!Q6+'NDOI-944 FC'!Q6+'NDOI-944 Auto'!Q6+'NDOI-944 Retail'!Q6+'NDOI-944 Other'!Q6</f>
        <v>0</v>
      </c>
      <c r="R6" s="8">
        <f>'NDOI-944 CU'!R6+'NDOI-944 Bank'!R6+'NDOI-944 FC'!R6+'NDOI-944 Auto'!R6+'NDOI-944 Retail'!R6+'NDOI-944 Other'!R6</f>
        <v>0</v>
      </c>
      <c r="S6" s="8">
        <f>'NDOI-944 CU'!S6+'NDOI-944 Bank'!S6+'NDOI-944 FC'!S6+'NDOI-944 Auto'!S6+'NDOI-944 Retail'!S6+'NDOI-944 Other'!S6</f>
        <v>0</v>
      </c>
      <c r="T6" s="8">
        <f>'NDOI-944 CU'!T6+'NDOI-944 Bank'!T6+'NDOI-944 FC'!T6+'NDOI-944 Auto'!T6+'NDOI-944 Retail'!T6+'NDOI-944 Other'!T6</f>
        <v>0</v>
      </c>
      <c r="U6" s="8">
        <f>'NDOI-944 CU'!U6+'NDOI-944 Bank'!U6+'NDOI-944 FC'!U6+'NDOI-944 Auto'!U6+'NDOI-944 Retail'!U6+'NDOI-944 Other'!U6</f>
        <v>0</v>
      </c>
      <c r="V6" s="8">
        <f>'NDOI-944 CU'!V6+'NDOI-944 Bank'!V6+'NDOI-944 FC'!V6+'NDOI-944 Auto'!V6+'NDOI-944 Retail'!V6+'NDOI-944 Other'!V6</f>
        <v>0</v>
      </c>
      <c r="W6" s="11">
        <f aca="true" t="shared" si="2" ref="W6:W11">SUM(Q6:V6)</f>
        <v>0</v>
      </c>
      <c r="X6" s="8">
        <f>'NDOI-944 CU'!X6+'NDOI-944 Bank'!X6+'NDOI-944 FC'!X6+'NDOI-944 Auto'!X6+'NDOI-944 Retail'!X6+'NDOI-944 Other'!X6</f>
        <v>0</v>
      </c>
      <c r="Y6" s="84">
        <f t="shared" si="0"/>
        <v>0</v>
      </c>
    </row>
    <row r="7" spans="1:25" ht="30.75" customHeight="1">
      <c r="A7" s="55">
        <v>1.3</v>
      </c>
      <c r="B7" s="18" t="s">
        <v>33</v>
      </c>
      <c r="C7" s="17">
        <f>'NDOI-944 CU'!C7+'NDOI-944 Bank'!C7+'NDOI-944 FC'!C7+'NDOI-944 Auto'!C7+'NDOI-944 Retail'!C7+'NDOI-944 Other'!C7</f>
        <v>0</v>
      </c>
      <c r="D7" s="8">
        <f>'NDOI-944 CU'!D7+'NDOI-944 Bank'!D7+'NDOI-944 FC'!D7+'NDOI-944 Auto'!D7+'NDOI-944 Retail'!D7+'NDOI-944 Other'!D7</f>
        <v>0</v>
      </c>
      <c r="E7" s="8">
        <f>'NDOI-944 CU'!E7+'NDOI-944 Bank'!E7+'NDOI-944 FC'!E7+'NDOI-944 Auto'!E7+'NDOI-944 Retail'!E7+'NDOI-944 Other'!E7</f>
        <v>0</v>
      </c>
      <c r="F7" s="8">
        <f>'NDOI-944 CU'!F7+'NDOI-944 Bank'!F7+'NDOI-944 FC'!F7+'NDOI-944 Auto'!F7+'NDOI-944 Retail'!F7+'NDOI-944 Other'!F7</f>
        <v>0</v>
      </c>
      <c r="G7" s="8">
        <f>'NDOI-944 CU'!G7+'NDOI-944 Bank'!G7+'NDOI-944 FC'!G7+'NDOI-944 Auto'!G7+'NDOI-944 Retail'!G7+'NDOI-944 Other'!G7</f>
        <v>0</v>
      </c>
      <c r="H7" s="8">
        <f>'NDOI-944 CU'!H7+'NDOI-944 Bank'!H7+'NDOI-944 FC'!H7+'NDOI-944 Auto'!H7+'NDOI-944 Retail'!H7+'NDOI-944 Other'!H7</f>
        <v>0</v>
      </c>
      <c r="I7" s="11">
        <f>I5-I6</f>
        <v>0</v>
      </c>
      <c r="J7" s="17">
        <f>'NDOI-944 CU'!J7+'NDOI-944 Bank'!J7+'NDOI-944 FC'!J7+'NDOI-944 Auto'!J7+'NDOI-944 Retail'!J7+'NDOI-944 Other'!J7</f>
        <v>0</v>
      </c>
      <c r="K7" s="8">
        <f>'NDOI-944 CU'!K7+'NDOI-944 Bank'!K7+'NDOI-944 FC'!K7+'NDOI-944 Auto'!K7+'NDOI-944 Retail'!K7+'NDOI-944 Other'!K7</f>
        <v>0</v>
      </c>
      <c r="L7" s="8">
        <f>'NDOI-944 CU'!L7+'NDOI-944 Bank'!L7+'NDOI-944 FC'!L7+'NDOI-944 Auto'!L7+'NDOI-944 Retail'!L7+'NDOI-944 Other'!L7</f>
        <v>0</v>
      </c>
      <c r="M7" s="8">
        <f>'NDOI-944 CU'!M7+'NDOI-944 Bank'!M7+'NDOI-944 FC'!M7+'NDOI-944 Auto'!M7+'NDOI-944 Retail'!M7+'NDOI-944 Other'!M7</f>
        <v>0</v>
      </c>
      <c r="N7" s="8">
        <f>'NDOI-944 CU'!N7+'NDOI-944 Bank'!N7+'NDOI-944 FC'!N7+'NDOI-944 Auto'!N7+'NDOI-944 Retail'!N7+'NDOI-944 Other'!N7</f>
        <v>0</v>
      </c>
      <c r="O7" s="8">
        <f>'NDOI-944 CU'!O7+'NDOI-944 Bank'!O7+'NDOI-944 FC'!O7+'NDOI-944 Auto'!O7+'NDOI-944 Retail'!O7+'NDOI-944 Other'!O7</f>
        <v>0</v>
      </c>
      <c r="P7" s="11">
        <f t="shared" si="1"/>
        <v>0</v>
      </c>
      <c r="Q7" s="17">
        <f>'NDOI-944 CU'!Q7+'NDOI-944 Bank'!Q7+'NDOI-944 FC'!Q7+'NDOI-944 Auto'!Q7+'NDOI-944 Retail'!Q7+'NDOI-944 Other'!Q7</f>
        <v>0</v>
      </c>
      <c r="R7" s="8">
        <f>'NDOI-944 CU'!R7+'NDOI-944 Bank'!R7+'NDOI-944 FC'!R7+'NDOI-944 Auto'!R7+'NDOI-944 Retail'!R7+'NDOI-944 Other'!R7</f>
        <v>0</v>
      </c>
      <c r="S7" s="8">
        <f>'NDOI-944 CU'!S7+'NDOI-944 Bank'!S7+'NDOI-944 FC'!S7+'NDOI-944 Auto'!S7+'NDOI-944 Retail'!S7+'NDOI-944 Other'!S7</f>
        <v>0</v>
      </c>
      <c r="T7" s="8">
        <f>'NDOI-944 CU'!T7+'NDOI-944 Bank'!T7+'NDOI-944 FC'!T7+'NDOI-944 Auto'!T7+'NDOI-944 Retail'!T7+'NDOI-944 Other'!T7</f>
        <v>0</v>
      </c>
      <c r="U7" s="8">
        <f>'NDOI-944 CU'!U7+'NDOI-944 Bank'!U7+'NDOI-944 FC'!U7+'NDOI-944 Auto'!U7+'NDOI-944 Retail'!U7+'NDOI-944 Other'!U7</f>
        <v>0</v>
      </c>
      <c r="V7" s="8">
        <f>'NDOI-944 CU'!V7+'NDOI-944 Bank'!V7+'NDOI-944 FC'!V7+'NDOI-944 Auto'!V7+'NDOI-944 Retail'!V7+'NDOI-944 Other'!V7</f>
        <v>0</v>
      </c>
      <c r="W7" s="11">
        <f t="shared" si="2"/>
        <v>0</v>
      </c>
      <c r="X7" s="8">
        <f>'NDOI-944 CU'!X7+'NDOI-944 Bank'!X7+'NDOI-944 FC'!X7+'NDOI-944 Auto'!X7+'NDOI-944 Retail'!X7+'NDOI-944 Other'!X7</f>
        <v>0</v>
      </c>
      <c r="Y7" s="84">
        <f t="shared" si="0"/>
        <v>0</v>
      </c>
    </row>
    <row r="8" spans="1:25" ht="30.75" customHeight="1">
      <c r="A8" s="55">
        <v>1.4</v>
      </c>
      <c r="B8" s="18" t="s">
        <v>34</v>
      </c>
      <c r="C8" s="17">
        <f>'NDOI-944 CU'!C8+'NDOI-944 Bank'!C8+'NDOI-944 FC'!C8+'NDOI-944 Auto'!C8+'NDOI-944 Retail'!C8+'NDOI-944 Other'!C8</f>
        <v>0</v>
      </c>
      <c r="D8" s="8">
        <f>'NDOI-944 CU'!D8+'NDOI-944 Bank'!D8+'NDOI-944 FC'!D8+'NDOI-944 Auto'!D8+'NDOI-944 Retail'!D8+'NDOI-944 Other'!D8</f>
        <v>0</v>
      </c>
      <c r="E8" s="8">
        <f>'NDOI-944 CU'!E8+'NDOI-944 Bank'!E8+'NDOI-944 FC'!E8+'NDOI-944 Auto'!E8+'NDOI-944 Retail'!E8+'NDOI-944 Other'!E8</f>
        <v>0</v>
      </c>
      <c r="F8" s="8">
        <f>'NDOI-944 CU'!F8+'NDOI-944 Bank'!F8+'NDOI-944 FC'!F8+'NDOI-944 Auto'!F8+'NDOI-944 Retail'!F8+'NDOI-944 Other'!F8</f>
        <v>0</v>
      </c>
      <c r="G8" s="8">
        <f>'NDOI-944 CU'!G8+'NDOI-944 Bank'!G8+'NDOI-944 FC'!G8+'NDOI-944 Auto'!G8+'NDOI-944 Retail'!G8+'NDOI-944 Other'!G8</f>
        <v>0</v>
      </c>
      <c r="H8" s="8">
        <f>'NDOI-944 CU'!H8+'NDOI-944 Bank'!H8+'NDOI-944 FC'!H8+'NDOI-944 Auto'!H8+'NDOI-944 Retail'!H8+'NDOI-944 Other'!H8</f>
        <v>0</v>
      </c>
      <c r="I8" s="11">
        <f>SUM(C8:H8)</f>
        <v>0</v>
      </c>
      <c r="J8" s="17">
        <f>'NDOI-944 CU'!J8+'NDOI-944 Bank'!J8+'NDOI-944 FC'!J8+'NDOI-944 Auto'!J8+'NDOI-944 Retail'!J8+'NDOI-944 Other'!J8</f>
        <v>0</v>
      </c>
      <c r="K8" s="8">
        <f>'NDOI-944 CU'!K8+'NDOI-944 Bank'!K8+'NDOI-944 FC'!K8+'NDOI-944 Auto'!K8+'NDOI-944 Retail'!K8+'NDOI-944 Other'!K8</f>
        <v>0</v>
      </c>
      <c r="L8" s="8">
        <f>'NDOI-944 CU'!L8+'NDOI-944 Bank'!L8+'NDOI-944 FC'!L8+'NDOI-944 Auto'!L8+'NDOI-944 Retail'!L8+'NDOI-944 Other'!L8</f>
        <v>0</v>
      </c>
      <c r="M8" s="8">
        <f>'NDOI-944 CU'!M8+'NDOI-944 Bank'!M8+'NDOI-944 FC'!M8+'NDOI-944 Auto'!M8+'NDOI-944 Retail'!M8+'NDOI-944 Other'!M8</f>
        <v>0</v>
      </c>
      <c r="N8" s="8">
        <f>'NDOI-944 CU'!N8+'NDOI-944 Bank'!N8+'NDOI-944 FC'!N8+'NDOI-944 Auto'!N8+'NDOI-944 Retail'!N8+'NDOI-944 Other'!N8</f>
        <v>0</v>
      </c>
      <c r="O8" s="8">
        <f>'NDOI-944 CU'!O8+'NDOI-944 Bank'!O8+'NDOI-944 FC'!O8+'NDOI-944 Auto'!O8+'NDOI-944 Retail'!O8+'NDOI-944 Other'!O8</f>
        <v>0</v>
      </c>
      <c r="P8" s="11">
        <f t="shared" si="1"/>
        <v>0</v>
      </c>
      <c r="Q8" s="17">
        <f>'NDOI-944 CU'!Q8+'NDOI-944 Bank'!Q8+'NDOI-944 FC'!Q8+'NDOI-944 Auto'!Q8+'NDOI-944 Retail'!Q8+'NDOI-944 Other'!Q8</f>
        <v>0</v>
      </c>
      <c r="R8" s="8">
        <f>'NDOI-944 CU'!R8+'NDOI-944 Bank'!R8+'NDOI-944 FC'!R8+'NDOI-944 Auto'!R8+'NDOI-944 Retail'!R8+'NDOI-944 Other'!R8</f>
        <v>0</v>
      </c>
      <c r="S8" s="8">
        <f>'NDOI-944 CU'!S8+'NDOI-944 Bank'!S8+'NDOI-944 FC'!S8+'NDOI-944 Auto'!S8+'NDOI-944 Retail'!S8+'NDOI-944 Other'!S8</f>
        <v>0</v>
      </c>
      <c r="T8" s="8">
        <f>'NDOI-944 CU'!T8+'NDOI-944 Bank'!T8+'NDOI-944 FC'!T8+'NDOI-944 Auto'!T8+'NDOI-944 Retail'!T8+'NDOI-944 Other'!T8</f>
        <v>0</v>
      </c>
      <c r="U8" s="8">
        <f>'NDOI-944 CU'!U8+'NDOI-944 Bank'!U8+'NDOI-944 FC'!U8+'NDOI-944 Auto'!U8+'NDOI-944 Retail'!U8+'NDOI-944 Other'!U8</f>
        <v>0</v>
      </c>
      <c r="V8" s="8">
        <f>'NDOI-944 CU'!V8+'NDOI-944 Bank'!V8+'NDOI-944 FC'!V8+'NDOI-944 Auto'!V8+'NDOI-944 Retail'!V8+'NDOI-944 Other'!V8</f>
        <v>0</v>
      </c>
      <c r="W8" s="11">
        <f t="shared" si="2"/>
        <v>0</v>
      </c>
      <c r="X8" s="8">
        <f>'NDOI-944 CU'!X8+'NDOI-944 Bank'!X8+'NDOI-944 FC'!X8+'NDOI-944 Auto'!X8+'NDOI-944 Retail'!X8+'NDOI-944 Other'!X8</f>
        <v>0</v>
      </c>
      <c r="Y8" s="84">
        <f t="shared" si="0"/>
        <v>0</v>
      </c>
    </row>
    <row r="9" spans="1:25" ht="30.75" customHeight="1">
      <c r="A9" s="55">
        <v>1.5</v>
      </c>
      <c r="B9" s="18" t="s">
        <v>35</v>
      </c>
      <c r="C9" s="17">
        <f>'NDOI-944 CU'!C9+'NDOI-944 Bank'!C9+'NDOI-944 FC'!C9+'NDOI-944 Auto'!C9+'NDOI-944 Retail'!C9+'NDOI-944 Other'!C9</f>
        <v>0</v>
      </c>
      <c r="D9" s="8">
        <f>'NDOI-944 CU'!D9+'NDOI-944 Bank'!D9+'NDOI-944 FC'!D9+'NDOI-944 Auto'!D9+'NDOI-944 Retail'!D9+'NDOI-944 Other'!D9</f>
        <v>0</v>
      </c>
      <c r="E9" s="8">
        <f>'NDOI-944 CU'!E9+'NDOI-944 Bank'!E9+'NDOI-944 FC'!E9+'NDOI-944 Auto'!E9+'NDOI-944 Retail'!E9+'NDOI-944 Other'!E9</f>
        <v>0</v>
      </c>
      <c r="F9" s="8">
        <f>'NDOI-944 CU'!F9+'NDOI-944 Bank'!F9+'NDOI-944 FC'!F9+'NDOI-944 Auto'!F9+'NDOI-944 Retail'!F9+'NDOI-944 Other'!F9</f>
        <v>0</v>
      </c>
      <c r="G9" s="8">
        <f>'NDOI-944 CU'!G9+'NDOI-944 Bank'!G9+'NDOI-944 FC'!G9+'NDOI-944 Auto'!G9+'NDOI-944 Retail'!G9+'NDOI-944 Other'!G9</f>
        <v>0</v>
      </c>
      <c r="H9" s="8">
        <f>'NDOI-944 CU'!H9+'NDOI-944 Bank'!H9+'NDOI-944 FC'!H9+'NDOI-944 Auto'!H9+'NDOI-944 Retail'!H9+'NDOI-944 Other'!H9</f>
        <v>0</v>
      </c>
      <c r="I9" s="11">
        <f>SUM(C9:H9)</f>
        <v>0</v>
      </c>
      <c r="J9" s="17">
        <f>'NDOI-944 CU'!J9+'NDOI-944 Bank'!J9+'NDOI-944 FC'!J9+'NDOI-944 Auto'!J9+'NDOI-944 Retail'!J9+'NDOI-944 Other'!J9</f>
        <v>0</v>
      </c>
      <c r="K9" s="8">
        <f>'NDOI-944 CU'!K9+'NDOI-944 Bank'!K9+'NDOI-944 FC'!K9+'NDOI-944 Auto'!K9+'NDOI-944 Retail'!K9+'NDOI-944 Other'!K9</f>
        <v>0</v>
      </c>
      <c r="L9" s="8">
        <f>'NDOI-944 CU'!L9+'NDOI-944 Bank'!L9+'NDOI-944 FC'!L9+'NDOI-944 Auto'!L9+'NDOI-944 Retail'!L9+'NDOI-944 Other'!L9</f>
        <v>0</v>
      </c>
      <c r="M9" s="8">
        <f>'NDOI-944 CU'!M9+'NDOI-944 Bank'!M9+'NDOI-944 FC'!M9+'NDOI-944 Auto'!M9+'NDOI-944 Retail'!M9+'NDOI-944 Other'!M9</f>
        <v>0</v>
      </c>
      <c r="N9" s="8">
        <f>'NDOI-944 CU'!N9+'NDOI-944 Bank'!N9+'NDOI-944 FC'!N9+'NDOI-944 Auto'!N9+'NDOI-944 Retail'!N9+'NDOI-944 Other'!N9</f>
        <v>0</v>
      </c>
      <c r="O9" s="8">
        <f>'NDOI-944 CU'!O9+'NDOI-944 Bank'!O9+'NDOI-944 FC'!O9+'NDOI-944 Auto'!O9+'NDOI-944 Retail'!O9+'NDOI-944 Other'!O9</f>
        <v>0</v>
      </c>
      <c r="P9" s="11">
        <f t="shared" si="1"/>
        <v>0</v>
      </c>
      <c r="Q9" s="17">
        <f>'NDOI-944 CU'!Q9+'NDOI-944 Bank'!Q9+'NDOI-944 FC'!Q9+'NDOI-944 Auto'!Q9+'NDOI-944 Retail'!Q9+'NDOI-944 Other'!Q9</f>
        <v>0</v>
      </c>
      <c r="R9" s="8">
        <f>'NDOI-944 CU'!R9+'NDOI-944 Bank'!R9+'NDOI-944 FC'!R9+'NDOI-944 Auto'!R9+'NDOI-944 Retail'!R9+'NDOI-944 Other'!R9</f>
        <v>0</v>
      </c>
      <c r="S9" s="8">
        <f>'NDOI-944 CU'!S9+'NDOI-944 Bank'!S9+'NDOI-944 FC'!S9+'NDOI-944 Auto'!S9+'NDOI-944 Retail'!S9+'NDOI-944 Other'!S9</f>
        <v>0</v>
      </c>
      <c r="T9" s="8">
        <f>'NDOI-944 CU'!T9+'NDOI-944 Bank'!T9+'NDOI-944 FC'!T9+'NDOI-944 Auto'!T9+'NDOI-944 Retail'!T9+'NDOI-944 Other'!T9</f>
        <v>0</v>
      </c>
      <c r="U9" s="8">
        <f>'NDOI-944 CU'!U9+'NDOI-944 Bank'!U9+'NDOI-944 FC'!U9+'NDOI-944 Auto'!U9+'NDOI-944 Retail'!U9+'NDOI-944 Other'!U9</f>
        <v>0</v>
      </c>
      <c r="V9" s="8">
        <f>'NDOI-944 CU'!V9+'NDOI-944 Bank'!V9+'NDOI-944 FC'!V9+'NDOI-944 Auto'!V9+'NDOI-944 Retail'!V9+'NDOI-944 Other'!V9</f>
        <v>0</v>
      </c>
      <c r="W9" s="11">
        <f t="shared" si="2"/>
        <v>0</v>
      </c>
      <c r="X9" s="8">
        <f>'NDOI-944 CU'!X9+'NDOI-944 Bank'!X9+'NDOI-944 FC'!X9+'NDOI-944 Auto'!X9+'NDOI-944 Retail'!X9+'NDOI-944 Other'!X9</f>
        <v>0</v>
      </c>
      <c r="Y9" s="84">
        <f t="shared" si="0"/>
        <v>0</v>
      </c>
    </row>
    <row r="10" spans="1:25" ht="30.75" customHeight="1">
      <c r="A10" s="55">
        <v>1.6</v>
      </c>
      <c r="B10" s="18" t="s">
        <v>58</v>
      </c>
      <c r="C10" s="17">
        <f>'NDOI-944 CU'!C10+'NDOI-944 Bank'!C10+'NDOI-944 FC'!C10+'NDOI-944 Auto'!C10+'NDOI-944 Retail'!C10+'NDOI-944 Other'!C10</f>
        <v>0</v>
      </c>
      <c r="D10" s="8">
        <f>'NDOI-944 CU'!D10+'NDOI-944 Bank'!D10+'NDOI-944 FC'!D10+'NDOI-944 Auto'!D10+'NDOI-944 Retail'!D10+'NDOI-944 Other'!D10</f>
        <v>0</v>
      </c>
      <c r="E10" s="8">
        <f>'NDOI-944 CU'!E10+'NDOI-944 Bank'!E10+'NDOI-944 FC'!E10+'NDOI-944 Auto'!E10+'NDOI-944 Retail'!E10+'NDOI-944 Other'!E10</f>
        <v>0</v>
      </c>
      <c r="F10" s="8">
        <f>'NDOI-944 CU'!F10+'NDOI-944 Bank'!F10+'NDOI-944 FC'!F10+'NDOI-944 Auto'!F10+'NDOI-944 Retail'!F10+'NDOI-944 Other'!F10</f>
        <v>0</v>
      </c>
      <c r="G10" s="8">
        <f>'NDOI-944 CU'!G10+'NDOI-944 Bank'!G10+'NDOI-944 FC'!G10+'NDOI-944 Auto'!G10+'NDOI-944 Retail'!G10+'NDOI-944 Other'!G10</f>
        <v>0</v>
      </c>
      <c r="H10" s="8">
        <f>'NDOI-944 CU'!H10+'NDOI-944 Bank'!H10+'NDOI-944 FC'!H10+'NDOI-944 Auto'!H10+'NDOI-944 Retail'!H10+'NDOI-944 Other'!H10</f>
        <v>0</v>
      </c>
      <c r="I10" s="11">
        <f>SUM(C10:H10)</f>
        <v>0</v>
      </c>
      <c r="J10" s="17">
        <f>'NDOI-944 CU'!J10+'NDOI-944 Bank'!J10+'NDOI-944 FC'!J10+'NDOI-944 Auto'!J10+'NDOI-944 Retail'!J10+'NDOI-944 Other'!J10</f>
        <v>0</v>
      </c>
      <c r="K10" s="8">
        <f>'NDOI-944 CU'!K10+'NDOI-944 Bank'!K10+'NDOI-944 FC'!K10+'NDOI-944 Auto'!K10+'NDOI-944 Retail'!K10+'NDOI-944 Other'!K10</f>
        <v>0</v>
      </c>
      <c r="L10" s="8">
        <f>'NDOI-944 CU'!L10+'NDOI-944 Bank'!L10+'NDOI-944 FC'!L10+'NDOI-944 Auto'!L10+'NDOI-944 Retail'!L10+'NDOI-944 Other'!L10</f>
        <v>0</v>
      </c>
      <c r="M10" s="8">
        <f>'NDOI-944 CU'!M10+'NDOI-944 Bank'!M10+'NDOI-944 FC'!M10+'NDOI-944 Auto'!M10+'NDOI-944 Retail'!M10+'NDOI-944 Other'!M10</f>
        <v>0</v>
      </c>
      <c r="N10" s="8">
        <f>'NDOI-944 CU'!N10+'NDOI-944 Bank'!N10+'NDOI-944 FC'!N10+'NDOI-944 Auto'!N10+'NDOI-944 Retail'!N10+'NDOI-944 Other'!N10</f>
        <v>0</v>
      </c>
      <c r="O10" s="8">
        <f>'NDOI-944 CU'!O10+'NDOI-944 Bank'!O10+'NDOI-944 FC'!O10+'NDOI-944 Auto'!O10+'NDOI-944 Retail'!O10+'NDOI-944 Other'!O10</f>
        <v>0</v>
      </c>
      <c r="P10" s="11">
        <f t="shared" si="1"/>
        <v>0</v>
      </c>
      <c r="Q10" s="17">
        <f>'NDOI-944 CU'!Q10+'NDOI-944 Bank'!Q10+'NDOI-944 FC'!Q10+'NDOI-944 Auto'!Q10+'NDOI-944 Retail'!Q10+'NDOI-944 Other'!Q10</f>
        <v>0</v>
      </c>
      <c r="R10" s="8">
        <f>'NDOI-944 CU'!R10+'NDOI-944 Bank'!R10+'NDOI-944 FC'!R10+'NDOI-944 Auto'!R10+'NDOI-944 Retail'!R10+'NDOI-944 Other'!R10</f>
        <v>0</v>
      </c>
      <c r="S10" s="8">
        <f>'NDOI-944 CU'!S10+'NDOI-944 Bank'!S10+'NDOI-944 FC'!S10+'NDOI-944 Auto'!S10+'NDOI-944 Retail'!S10+'NDOI-944 Other'!S10</f>
        <v>0</v>
      </c>
      <c r="T10" s="8">
        <f>'NDOI-944 CU'!T10+'NDOI-944 Bank'!T10+'NDOI-944 FC'!T10+'NDOI-944 Auto'!T10+'NDOI-944 Retail'!T10+'NDOI-944 Other'!T10</f>
        <v>0</v>
      </c>
      <c r="U10" s="8">
        <f>'NDOI-944 CU'!U10+'NDOI-944 Bank'!U10+'NDOI-944 FC'!U10+'NDOI-944 Auto'!U10+'NDOI-944 Retail'!U10+'NDOI-944 Other'!U10</f>
        <v>0</v>
      </c>
      <c r="V10" s="8">
        <f>'NDOI-944 CU'!V10+'NDOI-944 Bank'!V10+'NDOI-944 FC'!V10+'NDOI-944 Auto'!V10+'NDOI-944 Retail'!V10+'NDOI-944 Other'!V10</f>
        <v>0</v>
      </c>
      <c r="W10" s="11">
        <f t="shared" si="2"/>
        <v>0</v>
      </c>
      <c r="X10" s="8">
        <f>'NDOI-944 CU'!X10+'NDOI-944 Bank'!X10+'NDOI-944 FC'!X10+'NDOI-944 Auto'!X10+'NDOI-944 Retail'!X10+'NDOI-944 Other'!X10</f>
        <v>0</v>
      </c>
      <c r="Y10" s="84">
        <f t="shared" si="0"/>
        <v>0</v>
      </c>
    </row>
    <row r="11" spans="1:25" ht="30.75" customHeight="1">
      <c r="A11" s="55">
        <v>1.7</v>
      </c>
      <c r="B11" s="18" t="s">
        <v>59</v>
      </c>
      <c r="C11" s="17">
        <f>'NDOI-944 CU'!C11+'NDOI-944 Bank'!C11+'NDOI-944 FC'!C11+'NDOI-944 Auto'!C11+'NDOI-944 Retail'!C11+'NDOI-944 Other'!C11</f>
        <v>0</v>
      </c>
      <c r="D11" s="8">
        <f>'NDOI-944 CU'!D11+'NDOI-944 Bank'!D11+'NDOI-944 FC'!D11+'NDOI-944 Auto'!D11+'NDOI-944 Retail'!D11+'NDOI-944 Other'!D11</f>
        <v>0</v>
      </c>
      <c r="E11" s="8">
        <f>'NDOI-944 CU'!E11+'NDOI-944 Bank'!E11+'NDOI-944 FC'!E11+'NDOI-944 Auto'!E11+'NDOI-944 Retail'!E11+'NDOI-944 Other'!E11</f>
        <v>0</v>
      </c>
      <c r="F11" s="8">
        <f>'NDOI-944 CU'!F11+'NDOI-944 Bank'!F11+'NDOI-944 FC'!F11+'NDOI-944 Auto'!F11+'NDOI-944 Retail'!F11+'NDOI-944 Other'!F11</f>
        <v>0</v>
      </c>
      <c r="G11" s="8">
        <f>'NDOI-944 CU'!G11+'NDOI-944 Bank'!G11+'NDOI-944 FC'!G11+'NDOI-944 Auto'!G11+'NDOI-944 Retail'!G11+'NDOI-944 Other'!G11</f>
        <v>0</v>
      </c>
      <c r="H11" s="8">
        <f>'NDOI-944 CU'!H11+'NDOI-944 Bank'!H11+'NDOI-944 FC'!H11+'NDOI-944 Auto'!H11+'NDOI-944 Retail'!H11+'NDOI-944 Other'!H11</f>
        <v>0</v>
      </c>
      <c r="I11" s="11">
        <f>SUM(C11:H11)</f>
        <v>0</v>
      </c>
      <c r="J11" s="17">
        <f>'NDOI-944 CU'!J11+'NDOI-944 Bank'!J11+'NDOI-944 FC'!J11+'NDOI-944 Auto'!J11+'NDOI-944 Retail'!J11+'NDOI-944 Other'!J11</f>
        <v>0</v>
      </c>
      <c r="K11" s="8">
        <f>'NDOI-944 CU'!K11+'NDOI-944 Bank'!K11+'NDOI-944 FC'!K11+'NDOI-944 Auto'!K11+'NDOI-944 Retail'!K11+'NDOI-944 Other'!K11</f>
        <v>0</v>
      </c>
      <c r="L11" s="8">
        <f>'NDOI-944 CU'!L11+'NDOI-944 Bank'!L11+'NDOI-944 FC'!L11+'NDOI-944 Auto'!L11+'NDOI-944 Retail'!L11+'NDOI-944 Other'!L11</f>
        <v>0</v>
      </c>
      <c r="M11" s="8">
        <f>'NDOI-944 CU'!M11+'NDOI-944 Bank'!M11+'NDOI-944 FC'!M11+'NDOI-944 Auto'!M11+'NDOI-944 Retail'!M11+'NDOI-944 Other'!M11</f>
        <v>0</v>
      </c>
      <c r="N11" s="8">
        <f>'NDOI-944 CU'!N11+'NDOI-944 Bank'!N11+'NDOI-944 FC'!N11+'NDOI-944 Auto'!N11+'NDOI-944 Retail'!N11+'NDOI-944 Other'!N11</f>
        <v>0</v>
      </c>
      <c r="O11" s="8">
        <f>'NDOI-944 CU'!O11+'NDOI-944 Bank'!O11+'NDOI-944 FC'!O11+'NDOI-944 Auto'!O11+'NDOI-944 Retail'!O11+'NDOI-944 Other'!O11</f>
        <v>0</v>
      </c>
      <c r="P11" s="11">
        <f t="shared" si="1"/>
        <v>0</v>
      </c>
      <c r="Q11" s="17">
        <f>'NDOI-944 CU'!Q11+'NDOI-944 Bank'!Q11+'NDOI-944 FC'!Q11+'NDOI-944 Auto'!Q11+'NDOI-944 Retail'!Q11+'NDOI-944 Other'!Q11</f>
        <v>0</v>
      </c>
      <c r="R11" s="8">
        <f>'NDOI-944 CU'!R11+'NDOI-944 Bank'!R11+'NDOI-944 FC'!R11+'NDOI-944 Auto'!R11+'NDOI-944 Retail'!R11+'NDOI-944 Other'!R11</f>
        <v>0</v>
      </c>
      <c r="S11" s="8">
        <f>'NDOI-944 CU'!S11+'NDOI-944 Bank'!S11+'NDOI-944 FC'!S11+'NDOI-944 Auto'!S11+'NDOI-944 Retail'!S11+'NDOI-944 Other'!S11</f>
        <v>0</v>
      </c>
      <c r="T11" s="8">
        <f>'NDOI-944 CU'!T11+'NDOI-944 Bank'!T11+'NDOI-944 FC'!T11+'NDOI-944 Auto'!T11+'NDOI-944 Retail'!T11+'NDOI-944 Other'!T11</f>
        <v>0</v>
      </c>
      <c r="U11" s="8">
        <f>'NDOI-944 CU'!U11+'NDOI-944 Bank'!U11+'NDOI-944 FC'!U11+'NDOI-944 Auto'!U11+'NDOI-944 Retail'!U11+'NDOI-944 Other'!U11</f>
        <v>0</v>
      </c>
      <c r="V11" s="8">
        <f>'NDOI-944 CU'!V11+'NDOI-944 Bank'!V11+'NDOI-944 FC'!V11+'NDOI-944 Auto'!V11+'NDOI-944 Retail'!V11+'NDOI-944 Other'!V11</f>
        <v>0</v>
      </c>
      <c r="W11" s="11">
        <f t="shared" si="2"/>
        <v>0</v>
      </c>
      <c r="X11" s="8">
        <f>'NDOI-944 CU'!X11+'NDOI-944 Bank'!X11+'NDOI-944 FC'!X11+'NDOI-944 Auto'!X11+'NDOI-944 Retail'!X11+'NDOI-944 Other'!X11</f>
        <v>0</v>
      </c>
      <c r="Y11" s="84">
        <f t="shared" si="0"/>
        <v>0</v>
      </c>
    </row>
    <row r="12" spans="1:25" ht="30.75" customHeight="1">
      <c r="A12" s="242" t="s">
        <v>28</v>
      </c>
      <c r="B12" s="243"/>
      <c r="C12" s="17"/>
      <c r="D12" s="8"/>
      <c r="E12" s="8"/>
      <c r="F12" s="8"/>
      <c r="G12" s="8"/>
      <c r="H12" s="8"/>
      <c r="I12" s="11"/>
      <c r="J12" s="95"/>
      <c r="K12" s="8"/>
      <c r="L12" s="8"/>
      <c r="M12" s="8"/>
      <c r="N12" s="8"/>
      <c r="O12" s="8"/>
      <c r="P12" s="11"/>
      <c r="Q12" s="96"/>
      <c r="R12" s="97"/>
      <c r="S12" s="97"/>
      <c r="T12" s="97"/>
      <c r="U12" s="97"/>
      <c r="V12" s="97"/>
      <c r="W12" s="98"/>
      <c r="X12" s="99"/>
      <c r="Y12" s="84"/>
    </row>
    <row r="13" spans="1:25" ht="30.75" customHeight="1">
      <c r="A13" s="55">
        <v>2.1</v>
      </c>
      <c r="B13" s="18" t="s">
        <v>62</v>
      </c>
      <c r="C13" s="17">
        <f>'NDOI-944 CU'!C13+'NDOI-944 Bank'!C13+'NDOI-944 FC'!C13+'NDOI-944 Auto'!C13+'NDOI-944 Retail'!C13+'NDOI-944 Other'!C13</f>
        <v>0</v>
      </c>
      <c r="D13" s="8">
        <f>'NDOI-944 CU'!D13+'NDOI-944 Bank'!D13+'NDOI-944 FC'!D13+'NDOI-944 Auto'!D13+'NDOI-944 Retail'!D13+'NDOI-944 Other'!D13</f>
        <v>0</v>
      </c>
      <c r="E13" s="8">
        <f>'NDOI-944 CU'!E13+'NDOI-944 Bank'!E13+'NDOI-944 FC'!E13+'NDOI-944 Auto'!E13+'NDOI-944 Retail'!E13+'NDOI-944 Other'!E13</f>
        <v>0</v>
      </c>
      <c r="F13" s="8">
        <f>'NDOI-944 CU'!F13+'NDOI-944 Bank'!F13+'NDOI-944 FC'!F13+'NDOI-944 Auto'!F13+'NDOI-944 Retail'!F13+'NDOI-944 Other'!F13</f>
        <v>0</v>
      </c>
      <c r="G13" s="8">
        <f>'NDOI-944 CU'!G13+'NDOI-944 Bank'!G13+'NDOI-944 FC'!G13+'NDOI-944 Auto'!G13+'NDOI-944 Retail'!G13+'NDOI-944 Other'!G13</f>
        <v>0</v>
      </c>
      <c r="H13" s="8">
        <f>'NDOI-944 CU'!H13+'NDOI-944 Bank'!H13+'NDOI-944 FC'!H13+'NDOI-944 Auto'!H13+'NDOI-944 Retail'!H13+'NDOI-944 Other'!H13</f>
        <v>0</v>
      </c>
      <c r="I13" s="11">
        <f>SUM(C13:H13)</f>
        <v>0</v>
      </c>
      <c r="J13" s="17">
        <f>'NDOI-944 CU'!J13+'NDOI-944 Bank'!J13+'NDOI-944 FC'!J13+'NDOI-944 Auto'!J13+'NDOI-944 Retail'!J13+'NDOI-944 Other'!J13</f>
        <v>0</v>
      </c>
      <c r="K13" s="8">
        <f>'NDOI-944 CU'!K13+'NDOI-944 Bank'!K13+'NDOI-944 FC'!K13+'NDOI-944 Auto'!K13+'NDOI-944 Retail'!K13+'NDOI-944 Other'!K13</f>
        <v>0</v>
      </c>
      <c r="L13" s="8">
        <f>'NDOI-944 CU'!L13+'NDOI-944 Bank'!L13+'NDOI-944 FC'!L13+'NDOI-944 Auto'!L13+'NDOI-944 Retail'!L13+'NDOI-944 Other'!L13</f>
        <v>0</v>
      </c>
      <c r="M13" s="8">
        <f>'NDOI-944 CU'!M13+'NDOI-944 Bank'!M13+'NDOI-944 FC'!M13+'NDOI-944 Auto'!M13+'NDOI-944 Retail'!M13+'NDOI-944 Other'!M13</f>
        <v>0</v>
      </c>
      <c r="N13" s="8">
        <f>'NDOI-944 CU'!N13+'NDOI-944 Bank'!N13+'NDOI-944 FC'!N13+'NDOI-944 Auto'!N13+'NDOI-944 Retail'!N13+'NDOI-944 Other'!N13</f>
        <v>0</v>
      </c>
      <c r="O13" s="8">
        <f>'NDOI-944 CU'!O13+'NDOI-944 Bank'!O13+'NDOI-944 FC'!O13+'NDOI-944 Auto'!O13+'NDOI-944 Retail'!O13+'NDOI-944 Other'!O13</f>
        <v>0</v>
      </c>
      <c r="P13" s="11">
        <f aca="true" t="shared" si="3" ref="P13:P18">SUM(J13:O13)</f>
        <v>0</v>
      </c>
      <c r="Q13" s="17">
        <f>'NDOI-944 CU'!Q13+'NDOI-944 Bank'!Q13+'NDOI-944 FC'!Q13+'NDOI-944 Auto'!Q13+'NDOI-944 Retail'!Q13+'NDOI-944 Other'!Q13</f>
        <v>0</v>
      </c>
      <c r="R13" s="8">
        <f>'NDOI-944 CU'!R13+'NDOI-944 Bank'!R13+'NDOI-944 FC'!R13+'NDOI-944 Auto'!R13+'NDOI-944 Retail'!R13+'NDOI-944 Other'!R13</f>
        <v>0</v>
      </c>
      <c r="S13" s="8">
        <f>'NDOI-944 CU'!S13+'NDOI-944 Bank'!S13+'NDOI-944 FC'!S13+'NDOI-944 Auto'!S13+'NDOI-944 Retail'!S13+'NDOI-944 Other'!S13</f>
        <v>0</v>
      </c>
      <c r="T13" s="8">
        <f>'NDOI-944 CU'!T13+'NDOI-944 Bank'!T13+'NDOI-944 FC'!T13+'NDOI-944 Auto'!T13+'NDOI-944 Retail'!T13+'NDOI-944 Other'!T13</f>
        <v>0</v>
      </c>
      <c r="U13" s="8">
        <f>'NDOI-944 CU'!U13+'NDOI-944 Bank'!U13+'NDOI-944 FC'!U13+'NDOI-944 Auto'!U13+'NDOI-944 Retail'!U13+'NDOI-944 Other'!U13</f>
        <v>0</v>
      </c>
      <c r="V13" s="8">
        <f>'NDOI-944 CU'!V13+'NDOI-944 Bank'!V13+'NDOI-944 FC'!V13+'NDOI-944 Auto'!V13+'NDOI-944 Retail'!V13+'NDOI-944 Other'!V13</f>
        <v>0</v>
      </c>
      <c r="W13" s="11">
        <f aca="true" t="shared" si="4" ref="W13:W18">SUM(Q13:V13)</f>
        <v>0</v>
      </c>
      <c r="X13" s="8">
        <f>'NDOI-944 CU'!X13+'NDOI-944 Bank'!X13+'NDOI-944 FC'!X13+'NDOI-944 Auto'!X13+'NDOI-944 Retail'!X13+'NDOI-944 Other'!X13</f>
        <v>0</v>
      </c>
      <c r="Y13" s="84">
        <f aca="true" t="shared" si="5" ref="Y13:Y18">I13+P13+W13+X13</f>
        <v>0</v>
      </c>
    </row>
    <row r="14" spans="1:25" ht="30.75" customHeight="1">
      <c r="A14" s="55">
        <v>2.2</v>
      </c>
      <c r="B14" s="18" t="s">
        <v>60</v>
      </c>
      <c r="C14" s="17">
        <f>'NDOI-944 CU'!C14+'NDOI-944 Bank'!C14+'NDOI-944 FC'!C14+'NDOI-944 Auto'!C14+'NDOI-944 Retail'!C14+'NDOI-944 Other'!C14</f>
        <v>0</v>
      </c>
      <c r="D14" s="8">
        <f>'NDOI-944 CU'!D14+'NDOI-944 Bank'!D14+'NDOI-944 FC'!D14+'NDOI-944 Auto'!D14+'NDOI-944 Retail'!D14+'NDOI-944 Other'!D14</f>
        <v>0</v>
      </c>
      <c r="E14" s="8">
        <f>'NDOI-944 CU'!E14+'NDOI-944 Bank'!E14+'NDOI-944 FC'!E14+'NDOI-944 Auto'!E14+'NDOI-944 Retail'!E14+'NDOI-944 Other'!E14</f>
        <v>0</v>
      </c>
      <c r="F14" s="8">
        <f>'NDOI-944 CU'!F14+'NDOI-944 Bank'!F14+'NDOI-944 FC'!F14+'NDOI-944 Auto'!F14+'NDOI-944 Retail'!F14+'NDOI-944 Other'!F14</f>
        <v>0</v>
      </c>
      <c r="G14" s="8">
        <f>'NDOI-944 CU'!G14+'NDOI-944 Bank'!G14+'NDOI-944 FC'!G14+'NDOI-944 Auto'!G14+'NDOI-944 Retail'!G14+'NDOI-944 Other'!G14</f>
        <v>0</v>
      </c>
      <c r="H14" s="8">
        <f>'NDOI-944 CU'!H14+'NDOI-944 Bank'!H14+'NDOI-944 FC'!H14+'NDOI-944 Auto'!H14+'NDOI-944 Retail'!H14+'NDOI-944 Other'!H14</f>
        <v>0</v>
      </c>
      <c r="I14" s="11">
        <f>SUM(C14:H14)</f>
        <v>0</v>
      </c>
      <c r="J14" s="17">
        <f>'NDOI-944 CU'!J14+'NDOI-944 Bank'!J14+'NDOI-944 FC'!J14+'NDOI-944 Auto'!J14+'NDOI-944 Retail'!J14+'NDOI-944 Other'!J14</f>
        <v>0</v>
      </c>
      <c r="K14" s="8">
        <f>'NDOI-944 CU'!K14+'NDOI-944 Bank'!K14+'NDOI-944 FC'!K14+'NDOI-944 Auto'!K14+'NDOI-944 Retail'!K14+'NDOI-944 Other'!K14</f>
        <v>0</v>
      </c>
      <c r="L14" s="8">
        <f>'NDOI-944 CU'!L14+'NDOI-944 Bank'!L14+'NDOI-944 FC'!L14+'NDOI-944 Auto'!L14+'NDOI-944 Retail'!L14+'NDOI-944 Other'!L14</f>
        <v>0</v>
      </c>
      <c r="M14" s="8">
        <f>'NDOI-944 CU'!M14+'NDOI-944 Bank'!M14+'NDOI-944 FC'!M14+'NDOI-944 Auto'!M14+'NDOI-944 Retail'!M14+'NDOI-944 Other'!M14</f>
        <v>0</v>
      </c>
      <c r="N14" s="8">
        <f>'NDOI-944 CU'!N14+'NDOI-944 Bank'!N14+'NDOI-944 FC'!N14+'NDOI-944 Auto'!N14+'NDOI-944 Retail'!N14+'NDOI-944 Other'!N14</f>
        <v>0</v>
      </c>
      <c r="O14" s="8">
        <f>'NDOI-944 CU'!O14+'NDOI-944 Bank'!O14+'NDOI-944 FC'!O14+'NDOI-944 Auto'!O14+'NDOI-944 Retail'!O14+'NDOI-944 Other'!O14</f>
        <v>0</v>
      </c>
      <c r="P14" s="11">
        <f t="shared" si="3"/>
        <v>0</v>
      </c>
      <c r="Q14" s="17">
        <f>'NDOI-944 CU'!Q14+'NDOI-944 Bank'!Q14+'NDOI-944 FC'!Q14+'NDOI-944 Auto'!Q14+'NDOI-944 Retail'!Q14+'NDOI-944 Other'!Q14</f>
        <v>0</v>
      </c>
      <c r="R14" s="8">
        <f>'NDOI-944 CU'!R14+'NDOI-944 Bank'!R14+'NDOI-944 FC'!R14+'NDOI-944 Auto'!R14+'NDOI-944 Retail'!R14+'NDOI-944 Other'!R14</f>
        <v>0</v>
      </c>
      <c r="S14" s="8">
        <f>'NDOI-944 CU'!S14+'NDOI-944 Bank'!S14+'NDOI-944 FC'!S14+'NDOI-944 Auto'!S14+'NDOI-944 Retail'!S14+'NDOI-944 Other'!S14</f>
        <v>0</v>
      </c>
      <c r="T14" s="8">
        <f>'NDOI-944 CU'!T14+'NDOI-944 Bank'!T14+'NDOI-944 FC'!T14+'NDOI-944 Auto'!T14+'NDOI-944 Retail'!T14+'NDOI-944 Other'!T14</f>
        <v>0</v>
      </c>
      <c r="U14" s="8">
        <f>'NDOI-944 CU'!U14+'NDOI-944 Bank'!U14+'NDOI-944 FC'!U14+'NDOI-944 Auto'!U14+'NDOI-944 Retail'!U14+'NDOI-944 Other'!U14</f>
        <v>0</v>
      </c>
      <c r="V14" s="8">
        <f>'NDOI-944 CU'!V14+'NDOI-944 Bank'!V14+'NDOI-944 FC'!V14+'NDOI-944 Auto'!V14+'NDOI-944 Retail'!V14+'NDOI-944 Other'!V14</f>
        <v>0</v>
      </c>
      <c r="W14" s="11">
        <f t="shared" si="4"/>
        <v>0</v>
      </c>
      <c r="X14" s="8">
        <f>'NDOI-944 CU'!X14+'NDOI-944 Bank'!X14+'NDOI-944 FC'!X14+'NDOI-944 Auto'!X14+'NDOI-944 Retail'!X14+'NDOI-944 Other'!X14</f>
        <v>0</v>
      </c>
      <c r="Y14" s="84">
        <f t="shared" si="5"/>
        <v>0</v>
      </c>
    </row>
    <row r="15" spans="1:25" ht="30.75" customHeight="1">
      <c r="A15" s="55">
        <v>2.3</v>
      </c>
      <c r="B15" s="18" t="s">
        <v>61</v>
      </c>
      <c r="C15" s="17">
        <f>'NDOI-944 CU'!C15+'NDOI-944 Bank'!C15+'NDOI-944 FC'!C15+'NDOI-944 Auto'!C15+'NDOI-944 Retail'!C15+'NDOI-944 Other'!C15</f>
        <v>0</v>
      </c>
      <c r="D15" s="8">
        <f>'NDOI-944 CU'!D15+'NDOI-944 Bank'!D15+'NDOI-944 FC'!D15+'NDOI-944 Auto'!D15+'NDOI-944 Retail'!D15+'NDOI-944 Other'!D15</f>
        <v>0</v>
      </c>
      <c r="E15" s="8">
        <f>'NDOI-944 CU'!E15+'NDOI-944 Bank'!E15+'NDOI-944 FC'!E15+'NDOI-944 Auto'!E15+'NDOI-944 Retail'!E15+'NDOI-944 Other'!E15</f>
        <v>0</v>
      </c>
      <c r="F15" s="8">
        <f>'NDOI-944 CU'!F15+'NDOI-944 Bank'!F15+'NDOI-944 FC'!F15+'NDOI-944 Auto'!F15+'NDOI-944 Retail'!F15+'NDOI-944 Other'!F15</f>
        <v>0</v>
      </c>
      <c r="G15" s="8">
        <f>'NDOI-944 CU'!G15+'NDOI-944 Bank'!G15+'NDOI-944 FC'!G15+'NDOI-944 Auto'!G15+'NDOI-944 Retail'!G15+'NDOI-944 Other'!G15</f>
        <v>0</v>
      </c>
      <c r="H15" s="8">
        <f>'NDOI-944 CU'!H15+'NDOI-944 Bank'!H15+'NDOI-944 FC'!H15+'NDOI-944 Auto'!H15+'NDOI-944 Retail'!H15+'NDOI-944 Other'!H15</f>
        <v>0</v>
      </c>
      <c r="I15" s="11">
        <f>SUM(C15:H15)</f>
        <v>0</v>
      </c>
      <c r="J15" s="17">
        <f>'NDOI-944 CU'!J15+'NDOI-944 Bank'!J15+'NDOI-944 FC'!J15+'NDOI-944 Auto'!J15+'NDOI-944 Retail'!J15+'NDOI-944 Other'!J15</f>
        <v>0</v>
      </c>
      <c r="K15" s="8">
        <f>'NDOI-944 CU'!K15+'NDOI-944 Bank'!K15+'NDOI-944 FC'!K15+'NDOI-944 Auto'!K15+'NDOI-944 Retail'!K15+'NDOI-944 Other'!K15</f>
        <v>0</v>
      </c>
      <c r="L15" s="8">
        <f>'NDOI-944 CU'!L15+'NDOI-944 Bank'!L15+'NDOI-944 FC'!L15+'NDOI-944 Auto'!L15+'NDOI-944 Retail'!L15+'NDOI-944 Other'!L15</f>
        <v>0</v>
      </c>
      <c r="M15" s="8">
        <f>'NDOI-944 CU'!M15+'NDOI-944 Bank'!M15+'NDOI-944 FC'!M15+'NDOI-944 Auto'!M15+'NDOI-944 Retail'!M15+'NDOI-944 Other'!M15</f>
        <v>0</v>
      </c>
      <c r="N15" s="8">
        <f>'NDOI-944 CU'!N15+'NDOI-944 Bank'!N15+'NDOI-944 FC'!N15+'NDOI-944 Auto'!N15+'NDOI-944 Retail'!N15+'NDOI-944 Other'!N15</f>
        <v>0</v>
      </c>
      <c r="O15" s="8">
        <f>'NDOI-944 CU'!O15+'NDOI-944 Bank'!O15+'NDOI-944 FC'!O15+'NDOI-944 Auto'!O15+'NDOI-944 Retail'!O15+'NDOI-944 Other'!O15</f>
        <v>0</v>
      </c>
      <c r="P15" s="11">
        <f t="shared" si="3"/>
        <v>0</v>
      </c>
      <c r="Q15" s="17">
        <f>'NDOI-944 CU'!Q15+'NDOI-944 Bank'!Q15+'NDOI-944 FC'!Q15+'NDOI-944 Auto'!Q15+'NDOI-944 Retail'!Q15+'NDOI-944 Other'!Q15</f>
        <v>0</v>
      </c>
      <c r="R15" s="8">
        <f>'NDOI-944 CU'!R15+'NDOI-944 Bank'!R15+'NDOI-944 FC'!R15+'NDOI-944 Auto'!R15+'NDOI-944 Retail'!R15+'NDOI-944 Other'!R15</f>
        <v>0</v>
      </c>
      <c r="S15" s="8">
        <f>'NDOI-944 CU'!S15+'NDOI-944 Bank'!S15+'NDOI-944 FC'!S15+'NDOI-944 Auto'!S15+'NDOI-944 Retail'!S15+'NDOI-944 Other'!S15</f>
        <v>0</v>
      </c>
      <c r="T15" s="8">
        <f>'NDOI-944 CU'!T15+'NDOI-944 Bank'!T15+'NDOI-944 FC'!T15+'NDOI-944 Auto'!T15+'NDOI-944 Retail'!T15+'NDOI-944 Other'!T15</f>
        <v>0</v>
      </c>
      <c r="U15" s="8">
        <f>'NDOI-944 CU'!U15+'NDOI-944 Bank'!U15+'NDOI-944 FC'!U15+'NDOI-944 Auto'!U15+'NDOI-944 Retail'!U15+'NDOI-944 Other'!U15</f>
        <v>0</v>
      </c>
      <c r="V15" s="8">
        <f>'NDOI-944 CU'!V15+'NDOI-944 Bank'!V15+'NDOI-944 FC'!V15+'NDOI-944 Auto'!V15+'NDOI-944 Retail'!V15+'NDOI-944 Other'!V15</f>
        <v>0</v>
      </c>
      <c r="W15" s="11">
        <f t="shared" si="4"/>
        <v>0</v>
      </c>
      <c r="X15" s="8">
        <f>'NDOI-944 CU'!X15+'NDOI-944 Bank'!X15+'NDOI-944 FC'!X15+'NDOI-944 Auto'!X15+'NDOI-944 Retail'!X15+'NDOI-944 Other'!X15</f>
        <v>0</v>
      </c>
      <c r="Y15" s="84">
        <f t="shared" si="5"/>
        <v>0</v>
      </c>
    </row>
    <row r="16" spans="1:25" ht="30.75" customHeight="1">
      <c r="A16" s="55">
        <v>2.4</v>
      </c>
      <c r="B16" s="18" t="s">
        <v>36</v>
      </c>
      <c r="C16" s="17">
        <f>'NDOI-944 CU'!C16+'NDOI-944 Bank'!C16+'NDOI-944 FC'!C16+'NDOI-944 Auto'!C16+'NDOI-944 Retail'!C16+'NDOI-944 Other'!C16</f>
        <v>0</v>
      </c>
      <c r="D16" s="8">
        <f>'NDOI-944 CU'!D16+'NDOI-944 Bank'!D16+'NDOI-944 FC'!D16+'NDOI-944 Auto'!D16+'NDOI-944 Retail'!D16+'NDOI-944 Other'!D16</f>
        <v>0</v>
      </c>
      <c r="E16" s="8">
        <f>'NDOI-944 CU'!E16+'NDOI-944 Bank'!E16+'NDOI-944 FC'!E16+'NDOI-944 Auto'!E16+'NDOI-944 Retail'!E16+'NDOI-944 Other'!E16</f>
        <v>0</v>
      </c>
      <c r="F16" s="8">
        <f>'NDOI-944 CU'!F16+'NDOI-944 Bank'!F16+'NDOI-944 FC'!F16+'NDOI-944 Auto'!F16+'NDOI-944 Retail'!F16+'NDOI-944 Other'!F16</f>
        <v>0</v>
      </c>
      <c r="G16" s="8">
        <f>'NDOI-944 CU'!G16+'NDOI-944 Bank'!G16+'NDOI-944 FC'!G16+'NDOI-944 Auto'!G16+'NDOI-944 Retail'!G16+'NDOI-944 Other'!G16</f>
        <v>0</v>
      </c>
      <c r="H16" s="8">
        <f>'NDOI-944 CU'!H16+'NDOI-944 Bank'!H16+'NDOI-944 FC'!H16+'NDOI-944 Auto'!H16+'NDOI-944 Retail'!H16+'NDOI-944 Other'!H16</f>
        <v>0</v>
      </c>
      <c r="I16" s="11">
        <f>SUM(C16:H16)</f>
        <v>0</v>
      </c>
      <c r="J16" s="17">
        <f>'NDOI-944 CU'!J16+'NDOI-944 Bank'!J16+'NDOI-944 FC'!J16+'NDOI-944 Auto'!J16+'NDOI-944 Retail'!J16+'NDOI-944 Other'!J16</f>
        <v>0</v>
      </c>
      <c r="K16" s="8">
        <f>'NDOI-944 CU'!K16+'NDOI-944 Bank'!K16+'NDOI-944 FC'!K16+'NDOI-944 Auto'!K16+'NDOI-944 Retail'!K16+'NDOI-944 Other'!K16</f>
        <v>0</v>
      </c>
      <c r="L16" s="8">
        <f>'NDOI-944 CU'!L16+'NDOI-944 Bank'!L16+'NDOI-944 FC'!L16+'NDOI-944 Auto'!L16+'NDOI-944 Retail'!L16+'NDOI-944 Other'!L16</f>
        <v>0</v>
      </c>
      <c r="M16" s="8">
        <f>'NDOI-944 CU'!M16+'NDOI-944 Bank'!M16+'NDOI-944 FC'!M16+'NDOI-944 Auto'!M16+'NDOI-944 Retail'!M16+'NDOI-944 Other'!M16</f>
        <v>0</v>
      </c>
      <c r="N16" s="8">
        <f>'NDOI-944 CU'!N16+'NDOI-944 Bank'!N16+'NDOI-944 FC'!N16+'NDOI-944 Auto'!N16+'NDOI-944 Retail'!N16+'NDOI-944 Other'!N16</f>
        <v>0</v>
      </c>
      <c r="O16" s="8">
        <f>'NDOI-944 CU'!O16+'NDOI-944 Bank'!O16+'NDOI-944 FC'!O16+'NDOI-944 Auto'!O16+'NDOI-944 Retail'!O16+'NDOI-944 Other'!O16</f>
        <v>0</v>
      </c>
      <c r="P16" s="11">
        <f t="shared" si="3"/>
        <v>0</v>
      </c>
      <c r="Q16" s="17">
        <f>'NDOI-944 CU'!Q16+'NDOI-944 Bank'!Q16+'NDOI-944 FC'!Q16+'NDOI-944 Auto'!Q16+'NDOI-944 Retail'!Q16+'NDOI-944 Other'!Q16</f>
        <v>0</v>
      </c>
      <c r="R16" s="8">
        <f>'NDOI-944 CU'!R16+'NDOI-944 Bank'!R16+'NDOI-944 FC'!R16+'NDOI-944 Auto'!R16+'NDOI-944 Retail'!R16+'NDOI-944 Other'!R16</f>
        <v>0</v>
      </c>
      <c r="S16" s="8">
        <f>'NDOI-944 CU'!S16+'NDOI-944 Bank'!S16+'NDOI-944 FC'!S16+'NDOI-944 Auto'!S16+'NDOI-944 Retail'!S16+'NDOI-944 Other'!S16</f>
        <v>0</v>
      </c>
      <c r="T16" s="8">
        <f>'NDOI-944 CU'!T16+'NDOI-944 Bank'!T16+'NDOI-944 FC'!T16+'NDOI-944 Auto'!T16+'NDOI-944 Retail'!T16+'NDOI-944 Other'!T16</f>
        <v>0</v>
      </c>
      <c r="U16" s="8">
        <f>'NDOI-944 CU'!U16+'NDOI-944 Bank'!U16+'NDOI-944 FC'!U16+'NDOI-944 Auto'!U16+'NDOI-944 Retail'!U16+'NDOI-944 Other'!U16</f>
        <v>0</v>
      </c>
      <c r="V16" s="8">
        <f>'NDOI-944 CU'!V16+'NDOI-944 Bank'!V16+'NDOI-944 FC'!V16+'NDOI-944 Auto'!V16+'NDOI-944 Retail'!V16+'NDOI-944 Other'!V16</f>
        <v>0</v>
      </c>
      <c r="W16" s="11">
        <f t="shared" si="4"/>
        <v>0</v>
      </c>
      <c r="X16" s="8">
        <f>'NDOI-944 CU'!X16+'NDOI-944 Bank'!X16+'NDOI-944 FC'!X16+'NDOI-944 Auto'!X16+'NDOI-944 Retail'!X16+'NDOI-944 Other'!X16</f>
        <v>0</v>
      </c>
      <c r="Y16" s="84">
        <f t="shared" si="5"/>
        <v>0</v>
      </c>
    </row>
    <row r="17" spans="1:25" ht="30.75" customHeight="1">
      <c r="A17" s="55">
        <v>2.5</v>
      </c>
      <c r="B17" s="18" t="s">
        <v>37</v>
      </c>
      <c r="C17" s="17">
        <f>'NDOI-944 CU'!C17+'NDOI-944 Bank'!C17+'NDOI-944 FC'!C17+'NDOI-944 Auto'!C17+'NDOI-944 Retail'!C17+'NDOI-944 Other'!C17</f>
        <v>0</v>
      </c>
      <c r="D17" s="8">
        <f>'NDOI-944 CU'!D17+'NDOI-944 Bank'!D17+'NDOI-944 FC'!D17+'NDOI-944 Auto'!D17+'NDOI-944 Retail'!D17+'NDOI-944 Other'!D17</f>
        <v>0</v>
      </c>
      <c r="E17" s="8">
        <f>'NDOI-944 CU'!E17+'NDOI-944 Bank'!E17+'NDOI-944 FC'!E17+'NDOI-944 Auto'!E17+'NDOI-944 Retail'!E17+'NDOI-944 Other'!E17</f>
        <v>0</v>
      </c>
      <c r="F17" s="8">
        <f>'NDOI-944 CU'!F17+'NDOI-944 Bank'!F17+'NDOI-944 FC'!F17+'NDOI-944 Auto'!F17+'NDOI-944 Retail'!F17+'NDOI-944 Other'!F17</f>
        <v>0</v>
      </c>
      <c r="G17" s="8">
        <f>'NDOI-944 CU'!G17+'NDOI-944 Bank'!G17+'NDOI-944 FC'!G17+'NDOI-944 Auto'!G17+'NDOI-944 Retail'!G17+'NDOI-944 Other'!G17</f>
        <v>0</v>
      </c>
      <c r="H17" s="8">
        <f>'NDOI-944 CU'!H17+'NDOI-944 Bank'!H17+'NDOI-944 FC'!H17+'NDOI-944 Auto'!H17+'NDOI-944 Retail'!H17+'NDOI-944 Other'!H17</f>
        <v>0</v>
      </c>
      <c r="I17" s="11">
        <f>SUM(C17:H17)</f>
        <v>0</v>
      </c>
      <c r="J17" s="17">
        <f>'NDOI-944 CU'!J17+'NDOI-944 Bank'!J17+'NDOI-944 FC'!J17+'NDOI-944 Auto'!J17+'NDOI-944 Retail'!J17+'NDOI-944 Other'!J17</f>
        <v>0</v>
      </c>
      <c r="K17" s="8">
        <f>'NDOI-944 CU'!K17+'NDOI-944 Bank'!K17+'NDOI-944 FC'!K17+'NDOI-944 Auto'!K17+'NDOI-944 Retail'!K17+'NDOI-944 Other'!K17</f>
        <v>0</v>
      </c>
      <c r="L17" s="8">
        <f>'NDOI-944 CU'!L17+'NDOI-944 Bank'!L17+'NDOI-944 FC'!L17+'NDOI-944 Auto'!L17+'NDOI-944 Retail'!L17+'NDOI-944 Other'!L17</f>
        <v>0</v>
      </c>
      <c r="M17" s="8">
        <f>'NDOI-944 CU'!M17+'NDOI-944 Bank'!M17+'NDOI-944 FC'!M17+'NDOI-944 Auto'!M17+'NDOI-944 Retail'!M17+'NDOI-944 Other'!M17</f>
        <v>0</v>
      </c>
      <c r="N17" s="8">
        <f>'NDOI-944 CU'!N17+'NDOI-944 Bank'!N17+'NDOI-944 FC'!N17+'NDOI-944 Auto'!N17+'NDOI-944 Retail'!N17+'NDOI-944 Other'!N17</f>
        <v>0</v>
      </c>
      <c r="O17" s="8">
        <f>'NDOI-944 CU'!O17+'NDOI-944 Bank'!O17+'NDOI-944 FC'!O17+'NDOI-944 Auto'!O17+'NDOI-944 Retail'!O17+'NDOI-944 Other'!O17</f>
        <v>0</v>
      </c>
      <c r="P17" s="11">
        <f t="shared" si="3"/>
        <v>0</v>
      </c>
      <c r="Q17" s="17">
        <f>'NDOI-944 CU'!Q17+'NDOI-944 Bank'!Q17+'NDOI-944 FC'!Q17+'NDOI-944 Auto'!Q17+'NDOI-944 Retail'!Q17+'NDOI-944 Other'!Q17</f>
        <v>0</v>
      </c>
      <c r="R17" s="8">
        <f>'NDOI-944 CU'!R17+'NDOI-944 Bank'!R17+'NDOI-944 FC'!R17+'NDOI-944 Auto'!R17+'NDOI-944 Retail'!R17+'NDOI-944 Other'!R17</f>
        <v>0</v>
      </c>
      <c r="S17" s="8">
        <f>'NDOI-944 CU'!S17+'NDOI-944 Bank'!S17+'NDOI-944 FC'!S17+'NDOI-944 Auto'!S17+'NDOI-944 Retail'!S17+'NDOI-944 Other'!S17</f>
        <v>0</v>
      </c>
      <c r="T17" s="8">
        <f>'NDOI-944 CU'!T17+'NDOI-944 Bank'!T17+'NDOI-944 FC'!T17+'NDOI-944 Auto'!T17+'NDOI-944 Retail'!T17+'NDOI-944 Other'!T17</f>
        <v>0</v>
      </c>
      <c r="U17" s="8">
        <f>'NDOI-944 CU'!U17+'NDOI-944 Bank'!U17+'NDOI-944 FC'!U17+'NDOI-944 Auto'!U17+'NDOI-944 Retail'!U17+'NDOI-944 Other'!U17</f>
        <v>0</v>
      </c>
      <c r="V17" s="8">
        <f>'NDOI-944 CU'!V17+'NDOI-944 Bank'!V17+'NDOI-944 FC'!V17+'NDOI-944 Auto'!V17+'NDOI-944 Retail'!V17+'NDOI-944 Other'!V17</f>
        <v>0</v>
      </c>
      <c r="W17" s="11">
        <f t="shared" si="4"/>
        <v>0</v>
      </c>
      <c r="X17" s="8">
        <f>'NDOI-944 CU'!X17+'NDOI-944 Bank'!X17+'NDOI-944 FC'!X17+'NDOI-944 Auto'!X17+'NDOI-944 Retail'!X17+'NDOI-944 Other'!X17</f>
        <v>0</v>
      </c>
      <c r="Y17" s="84">
        <f t="shared" si="5"/>
        <v>0</v>
      </c>
    </row>
    <row r="18" spans="1:25" ht="30.75" customHeight="1">
      <c r="A18" s="55">
        <v>2.6</v>
      </c>
      <c r="B18" s="18" t="s">
        <v>38</v>
      </c>
      <c r="C18" s="17">
        <f>'NDOI-944 CU'!C18+'NDOI-944 Bank'!C18+'NDOI-944 FC'!C18+'NDOI-944 Auto'!C18+'NDOI-944 Retail'!C18+'NDOI-944 Other'!C18</f>
        <v>0</v>
      </c>
      <c r="D18" s="8">
        <f>'NDOI-944 CU'!D18+'NDOI-944 Bank'!D18+'NDOI-944 FC'!D18+'NDOI-944 Auto'!D18+'NDOI-944 Retail'!D18+'NDOI-944 Other'!D18</f>
        <v>0</v>
      </c>
      <c r="E18" s="8">
        <f>'NDOI-944 CU'!E18+'NDOI-944 Bank'!E18+'NDOI-944 FC'!E18+'NDOI-944 Auto'!E18+'NDOI-944 Retail'!E18+'NDOI-944 Other'!E18</f>
        <v>0</v>
      </c>
      <c r="F18" s="8">
        <f>'NDOI-944 CU'!F18+'NDOI-944 Bank'!F18+'NDOI-944 FC'!F18+'NDOI-944 Auto'!F18+'NDOI-944 Retail'!F18+'NDOI-944 Other'!F18</f>
        <v>0</v>
      </c>
      <c r="G18" s="8">
        <f>'NDOI-944 CU'!G18+'NDOI-944 Bank'!G18+'NDOI-944 FC'!G18+'NDOI-944 Auto'!G18+'NDOI-944 Retail'!G18+'NDOI-944 Other'!G18</f>
        <v>0</v>
      </c>
      <c r="H18" s="8">
        <f>'NDOI-944 CU'!H18+'NDOI-944 Bank'!H18+'NDOI-944 FC'!H18+'NDOI-944 Auto'!H18+'NDOI-944 Retail'!H18+'NDOI-944 Other'!H18</f>
        <v>0</v>
      </c>
      <c r="I18" s="11">
        <f>I13-I14+I15-I16+I17</f>
        <v>0</v>
      </c>
      <c r="J18" s="17">
        <f>'NDOI-944 CU'!J18+'NDOI-944 Bank'!J18+'NDOI-944 FC'!J18+'NDOI-944 Auto'!J18+'NDOI-944 Retail'!J18+'NDOI-944 Other'!J18</f>
        <v>0</v>
      </c>
      <c r="K18" s="8">
        <f>'NDOI-944 CU'!K18+'NDOI-944 Bank'!K18+'NDOI-944 FC'!K18+'NDOI-944 Auto'!K18+'NDOI-944 Retail'!K18+'NDOI-944 Other'!K18</f>
        <v>0</v>
      </c>
      <c r="L18" s="8">
        <f>'NDOI-944 CU'!L18+'NDOI-944 Bank'!L18+'NDOI-944 FC'!L18+'NDOI-944 Auto'!L18+'NDOI-944 Retail'!L18+'NDOI-944 Other'!L18</f>
        <v>0</v>
      </c>
      <c r="M18" s="8">
        <f>'NDOI-944 CU'!M18+'NDOI-944 Bank'!M18+'NDOI-944 FC'!M18+'NDOI-944 Auto'!M18+'NDOI-944 Retail'!M18+'NDOI-944 Other'!M18</f>
        <v>0</v>
      </c>
      <c r="N18" s="8">
        <f>'NDOI-944 CU'!N18+'NDOI-944 Bank'!N18+'NDOI-944 FC'!N18+'NDOI-944 Auto'!N18+'NDOI-944 Retail'!N18+'NDOI-944 Other'!N18</f>
        <v>0</v>
      </c>
      <c r="O18" s="8">
        <f>'NDOI-944 CU'!O18+'NDOI-944 Bank'!O18+'NDOI-944 FC'!O18+'NDOI-944 Auto'!O18+'NDOI-944 Retail'!O18+'NDOI-944 Other'!O18</f>
        <v>0</v>
      </c>
      <c r="P18" s="11">
        <f t="shared" si="3"/>
        <v>0</v>
      </c>
      <c r="Q18" s="17">
        <f>'NDOI-944 CU'!Q18+'NDOI-944 Bank'!Q18+'NDOI-944 FC'!Q18+'NDOI-944 Auto'!Q18+'NDOI-944 Retail'!Q18+'NDOI-944 Other'!Q18</f>
        <v>0</v>
      </c>
      <c r="R18" s="8">
        <f>'NDOI-944 CU'!R18+'NDOI-944 Bank'!R18+'NDOI-944 FC'!R18+'NDOI-944 Auto'!R18+'NDOI-944 Retail'!R18+'NDOI-944 Other'!R18</f>
        <v>0</v>
      </c>
      <c r="S18" s="8">
        <f>'NDOI-944 CU'!S18+'NDOI-944 Bank'!S18+'NDOI-944 FC'!S18+'NDOI-944 Auto'!S18+'NDOI-944 Retail'!S18+'NDOI-944 Other'!S18</f>
        <v>0</v>
      </c>
      <c r="T18" s="8">
        <f>'NDOI-944 CU'!T18+'NDOI-944 Bank'!T18+'NDOI-944 FC'!T18+'NDOI-944 Auto'!T18+'NDOI-944 Retail'!T18+'NDOI-944 Other'!T18</f>
        <v>0</v>
      </c>
      <c r="U18" s="8">
        <f>'NDOI-944 CU'!U18+'NDOI-944 Bank'!U18+'NDOI-944 FC'!U18+'NDOI-944 Auto'!U18+'NDOI-944 Retail'!U18+'NDOI-944 Other'!U18</f>
        <v>0</v>
      </c>
      <c r="V18" s="8">
        <f>'NDOI-944 CU'!V18+'NDOI-944 Bank'!V18+'NDOI-944 FC'!V18+'NDOI-944 Auto'!V18+'NDOI-944 Retail'!V18+'NDOI-944 Other'!V18</f>
        <v>0</v>
      </c>
      <c r="W18" s="11">
        <f t="shared" si="4"/>
        <v>0</v>
      </c>
      <c r="X18" s="8">
        <f>'NDOI-944 CU'!X18+'NDOI-944 Bank'!X18+'NDOI-944 FC'!X18+'NDOI-944 Auto'!X18+'NDOI-944 Retail'!X18+'NDOI-944 Other'!X18</f>
        <v>0</v>
      </c>
      <c r="Y18" s="84">
        <f t="shared" si="5"/>
        <v>0</v>
      </c>
    </row>
    <row r="19" spans="1:25" ht="30.75" customHeight="1">
      <c r="A19" s="242" t="s">
        <v>29</v>
      </c>
      <c r="B19" s="243"/>
      <c r="C19" s="17"/>
      <c r="D19" s="8"/>
      <c r="E19" s="8"/>
      <c r="F19" s="8"/>
      <c r="G19" s="8"/>
      <c r="H19" s="8"/>
      <c r="I19" s="11"/>
      <c r="J19" s="95"/>
      <c r="K19" s="8"/>
      <c r="L19" s="8"/>
      <c r="M19" s="8"/>
      <c r="N19" s="8"/>
      <c r="O19" s="8"/>
      <c r="P19" s="11"/>
      <c r="Q19" s="95"/>
      <c r="R19" s="8"/>
      <c r="S19" s="8"/>
      <c r="T19" s="8"/>
      <c r="U19" s="8"/>
      <c r="V19" s="8"/>
      <c r="W19" s="11"/>
      <c r="X19" s="99"/>
      <c r="Y19" s="84"/>
    </row>
    <row r="20" spans="1:25" ht="30.75" customHeight="1">
      <c r="A20" s="55">
        <v>3.1</v>
      </c>
      <c r="B20" s="18" t="s">
        <v>39</v>
      </c>
      <c r="C20" s="17">
        <f>'NDOI-944 CU'!C20+'NDOI-944 Bank'!C20+'NDOI-944 FC'!C20+'NDOI-944 Auto'!C20+'NDOI-944 Retail'!C20+'NDOI-944 Other'!C20</f>
        <v>0</v>
      </c>
      <c r="D20" s="8">
        <f>'NDOI-944 CU'!D20+'NDOI-944 Bank'!D20+'NDOI-944 FC'!D20+'NDOI-944 Auto'!D20+'NDOI-944 Retail'!D20+'NDOI-944 Other'!D20</f>
        <v>0</v>
      </c>
      <c r="E20" s="8">
        <f>'NDOI-944 CU'!E20+'NDOI-944 Bank'!E20+'NDOI-944 FC'!E20+'NDOI-944 Auto'!E20+'NDOI-944 Retail'!E20+'NDOI-944 Other'!E20</f>
        <v>0</v>
      </c>
      <c r="F20" s="8">
        <f>'NDOI-944 CU'!F20+'NDOI-944 Bank'!F20+'NDOI-944 FC'!F20+'NDOI-944 Auto'!F20+'NDOI-944 Retail'!F20+'NDOI-944 Other'!F20</f>
        <v>0</v>
      </c>
      <c r="G20" s="8">
        <f>'NDOI-944 CU'!G20+'NDOI-944 Bank'!G20+'NDOI-944 FC'!G20+'NDOI-944 Auto'!G20+'NDOI-944 Retail'!G20+'NDOI-944 Other'!G20</f>
        <v>0</v>
      </c>
      <c r="H20" s="8">
        <f>'NDOI-944 CU'!H20+'NDOI-944 Bank'!H20+'NDOI-944 FC'!H20+'NDOI-944 Auto'!H20+'NDOI-944 Retail'!H20+'NDOI-944 Other'!H20</f>
        <v>0</v>
      </c>
      <c r="I20" s="11">
        <f>SUM(C20:H20)</f>
        <v>0</v>
      </c>
      <c r="J20" s="17">
        <f>'NDOI-944 CU'!J20+'NDOI-944 Bank'!J20+'NDOI-944 FC'!J20+'NDOI-944 Auto'!J20+'NDOI-944 Retail'!J20+'NDOI-944 Other'!J20</f>
        <v>0</v>
      </c>
      <c r="K20" s="8">
        <f>'NDOI-944 CU'!K20+'NDOI-944 Bank'!K20+'NDOI-944 FC'!K20+'NDOI-944 Auto'!K20+'NDOI-944 Retail'!K20+'NDOI-944 Other'!K20</f>
        <v>0</v>
      </c>
      <c r="L20" s="8">
        <f>'NDOI-944 CU'!L20+'NDOI-944 Bank'!L20+'NDOI-944 FC'!L20+'NDOI-944 Auto'!L20+'NDOI-944 Retail'!L20+'NDOI-944 Other'!L20</f>
        <v>0</v>
      </c>
      <c r="M20" s="8">
        <f>'NDOI-944 CU'!M20+'NDOI-944 Bank'!M20+'NDOI-944 FC'!M20+'NDOI-944 Auto'!M20+'NDOI-944 Retail'!M20+'NDOI-944 Other'!M20</f>
        <v>0</v>
      </c>
      <c r="N20" s="8">
        <f>'NDOI-944 CU'!N20+'NDOI-944 Bank'!N20+'NDOI-944 FC'!N20+'NDOI-944 Auto'!N20+'NDOI-944 Retail'!N20+'NDOI-944 Other'!N20</f>
        <v>0</v>
      </c>
      <c r="O20" s="8">
        <f>'NDOI-944 CU'!O20+'NDOI-944 Bank'!O20+'NDOI-944 FC'!O20+'NDOI-944 Auto'!O20+'NDOI-944 Retail'!O20+'NDOI-944 Other'!O20</f>
        <v>0</v>
      </c>
      <c r="P20" s="11">
        <f>SUM(J20:O20)</f>
        <v>0</v>
      </c>
      <c r="Q20" s="17">
        <f>'NDOI-944 CU'!Q20+'NDOI-944 Bank'!Q20+'NDOI-944 FC'!Q20+'NDOI-944 Auto'!Q20+'NDOI-944 Retail'!Q20+'NDOI-944 Other'!Q20</f>
        <v>0</v>
      </c>
      <c r="R20" s="8">
        <f>'NDOI-944 CU'!R20+'NDOI-944 Bank'!R20+'NDOI-944 FC'!R20+'NDOI-944 Auto'!R20+'NDOI-944 Retail'!R20+'NDOI-944 Other'!R20</f>
        <v>0</v>
      </c>
      <c r="S20" s="8">
        <f>'NDOI-944 CU'!S20+'NDOI-944 Bank'!S20+'NDOI-944 FC'!S20+'NDOI-944 Auto'!S20+'NDOI-944 Retail'!S20+'NDOI-944 Other'!S20</f>
        <v>0</v>
      </c>
      <c r="T20" s="8">
        <f>'NDOI-944 CU'!T20+'NDOI-944 Bank'!T20+'NDOI-944 FC'!T20+'NDOI-944 Auto'!T20+'NDOI-944 Retail'!T20+'NDOI-944 Other'!T20</f>
        <v>0</v>
      </c>
      <c r="U20" s="8">
        <f>'NDOI-944 CU'!U20+'NDOI-944 Bank'!U20+'NDOI-944 FC'!U20+'NDOI-944 Auto'!U20+'NDOI-944 Retail'!U20+'NDOI-944 Other'!U20</f>
        <v>0</v>
      </c>
      <c r="V20" s="8">
        <f>'NDOI-944 CU'!V20+'NDOI-944 Bank'!V20+'NDOI-944 FC'!V20+'NDOI-944 Auto'!V20+'NDOI-944 Retail'!V20+'NDOI-944 Other'!V20</f>
        <v>0</v>
      </c>
      <c r="W20" s="11">
        <f>SUM(Q20:V20)</f>
        <v>0</v>
      </c>
      <c r="X20" s="8">
        <f>'NDOI-944 CU'!X20+'NDOI-944 Bank'!X20+'NDOI-944 FC'!X20+'NDOI-944 Auto'!X20+'NDOI-944 Retail'!X20+'NDOI-944 Other'!X20</f>
        <v>0</v>
      </c>
      <c r="Y20" s="84">
        <f>I20+P20+W20+X20</f>
        <v>0</v>
      </c>
    </row>
    <row r="21" spans="1:25" ht="30.75" customHeight="1">
      <c r="A21" s="55">
        <v>3.2</v>
      </c>
      <c r="B21" s="18" t="s">
        <v>40</v>
      </c>
      <c r="C21" s="17">
        <f>'NDOI-944 CU'!C21+'NDOI-944 Bank'!C21+'NDOI-944 FC'!C21+'NDOI-944 Auto'!C21+'NDOI-944 Retail'!C21+'NDOI-944 Other'!C21</f>
        <v>0</v>
      </c>
      <c r="D21" s="8">
        <f>'NDOI-944 CU'!D21+'NDOI-944 Bank'!D21+'NDOI-944 FC'!D21+'NDOI-944 Auto'!D21+'NDOI-944 Retail'!D21+'NDOI-944 Other'!D21</f>
        <v>0</v>
      </c>
      <c r="E21" s="8">
        <f>'NDOI-944 CU'!E21+'NDOI-944 Bank'!E21+'NDOI-944 FC'!E21+'NDOI-944 Auto'!E21+'NDOI-944 Retail'!E21+'NDOI-944 Other'!E21</f>
        <v>0</v>
      </c>
      <c r="F21" s="8">
        <f>'NDOI-944 CU'!F21+'NDOI-944 Bank'!F21+'NDOI-944 FC'!F21+'NDOI-944 Auto'!F21+'NDOI-944 Retail'!F21+'NDOI-944 Other'!F21</f>
        <v>0</v>
      </c>
      <c r="G21" s="8">
        <f>'NDOI-944 CU'!G21+'NDOI-944 Bank'!G21+'NDOI-944 FC'!G21+'NDOI-944 Auto'!G21+'NDOI-944 Retail'!G21+'NDOI-944 Other'!G21</f>
        <v>0</v>
      </c>
      <c r="H21" s="8">
        <f>'NDOI-944 CU'!H21+'NDOI-944 Bank'!H21+'NDOI-944 FC'!H21+'NDOI-944 Auto'!H21+'NDOI-944 Retail'!H21+'NDOI-944 Other'!H21</f>
        <v>0</v>
      </c>
      <c r="I21" s="11">
        <f>SUM(C21:H21)</f>
        <v>0</v>
      </c>
      <c r="J21" s="17">
        <f>'NDOI-944 CU'!J21+'NDOI-944 Bank'!J21+'NDOI-944 FC'!J21+'NDOI-944 Auto'!J21+'NDOI-944 Retail'!J21+'NDOI-944 Other'!J21</f>
        <v>0</v>
      </c>
      <c r="K21" s="8">
        <f>'NDOI-944 CU'!K21+'NDOI-944 Bank'!K21+'NDOI-944 FC'!K21+'NDOI-944 Auto'!K21+'NDOI-944 Retail'!K21+'NDOI-944 Other'!K21</f>
        <v>0</v>
      </c>
      <c r="L21" s="8">
        <f>'NDOI-944 CU'!L21+'NDOI-944 Bank'!L21+'NDOI-944 FC'!L21+'NDOI-944 Auto'!L21+'NDOI-944 Retail'!L21+'NDOI-944 Other'!L21</f>
        <v>0</v>
      </c>
      <c r="M21" s="8">
        <f>'NDOI-944 CU'!M21+'NDOI-944 Bank'!M21+'NDOI-944 FC'!M21+'NDOI-944 Auto'!M21+'NDOI-944 Retail'!M21+'NDOI-944 Other'!M21</f>
        <v>0</v>
      </c>
      <c r="N21" s="8">
        <f>'NDOI-944 CU'!N21+'NDOI-944 Bank'!N21+'NDOI-944 FC'!N21+'NDOI-944 Auto'!N21+'NDOI-944 Retail'!N21+'NDOI-944 Other'!N21</f>
        <v>0</v>
      </c>
      <c r="O21" s="8">
        <f>'NDOI-944 CU'!O21+'NDOI-944 Bank'!O21+'NDOI-944 FC'!O21+'NDOI-944 Auto'!O21+'NDOI-944 Retail'!O21+'NDOI-944 Other'!O21</f>
        <v>0</v>
      </c>
      <c r="P21" s="11">
        <f>SUM(J21:O21)</f>
        <v>0</v>
      </c>
      <c r="Q21" s="17">
        <f>'NDOI-944 CU'!Q21+'NDOI-944 Bank'!Q21+'NDOI-944 FC'!Q21+'NDOI-944 Auto'!Q21+'NDOI-944 Retail'!Q21+'NDOI-944 Other'!Q21</f>
        <v>0</v>
      </c>
      <c r="R21" s="8">
        <f>'NDOI-944 CU'!R21+'NDOI-944 Bank'!R21+'NDOI-944 FC'!R21+'NDOI-944 Auto'!R21+'NDOI-944 Retail'!R21+'NDOI-944 Other'!R21</f>
        <v>0</v>
      </c>
      <c r="S21" s="8">
        <f>'NDOI-944 CU'!S21+'NDOI-944 Bank'!S21+'NDOI-944 FC'!S21+'NDOI-944 Auto'!S21+'NDOI-944 Retail'!S21+'NDOI-944 Other'!S21</f>
        <v>0</v>
      </c>
      <c r="T21" s="8">
        <f>'NDOI-944 CU'!T21+'NDOI-944 Bank'!T21+'NDOI-944 FC'!T21+'NDOI-944 Auto'!T21+'NDOI-944 Retail'!T21+'NDOI-944 Other'!T21</f>
        <v>0</v>
      </c>
      <c r="U21" s="8">
        <f>'NDOI-944 CU'!U21+'NDOI-944 Bank'!U21+'NDOI-944 FC'!U21+'NDOI-944 Auto'!U21+'NDOI-944 Retail'!U21+'NDOI-944 Other'!U21</f>
        <v>0</v>
      </c>
      <c r="V21" s="8">
        <f>'NDOI-944 CU'!V21+'NDOI-944 Bank'!V21+'NDOI-944 FC'!V21+'NDOI-944 Auto'!V21+'NDOI-944 Retail'!V21+'NDOI-944 Other'!V21</f>
        <v>0</v>
      </c>
      <c r="W21" s="11">
        <f>SUM(Q21:V21)</f>
        <v>0</v>
      </c>
      <c r="X21" s="8">
        <f>'NDOI-944 CU'!X21+'NDOI-944 Bank'!X21+'NDOI-944 FC'!X21+'NDOI-944 Auto'!X21+'NDOI-944 Retail'!X21+'NDOI-944 Other'!X21</f>
        <v>0</v>
      </c>
      <c r="Y21" s="84">
        <f>I21+P21+W21+X21</f>
        <v>0</v>
      </c>
    </row>
    <row r="22" spans="1:25" ht="30.75" customHeight="1">
      <c r="A22" s="55">
        <v>3.3</v>
      </c>
      <c r="B22" s="18" t="s">
        <v>41</v>
      </c>
      <c r="C22" s="17">
        <f>'NDOI-944 CU'!C22+'NDOI-944 FC'!C22+'NDOI-944 Auto'!C22+'NDOI-944 Retail'!C22+'NDOI-944 Other'!C22</f>
        <v>0</v>
      </c>
      <c r="D22" s="8">
        <f>'NDOI-944 CU'!D22+'NDOI-944 FC'!D22+'NDOI-944 Auto'!D22+'NDOI-944 Retail'!D22+'NDOI-944 Other'!D22</f>
        <v>0</v>
      </c>
      <c r="E22" s="8">
        <f>'NDOI-944 CU'!E22+'NDOI-944 FC'!E22+'NDOI-944 Auto'!E22+'NDOI-944 Retail'!E22+'NDOI-944 Other'!E22</f>
        <v>0</v>
      </c>
      <c r="F22" s="8">
        <f>'NDOI-944 CU'!F22+'NDOI-944 FC'!F22+'NDOI-944 Auto'!F22+'NDOI-944 Retail'!F22+'NDOI-944 Other'!F22</f>
        <v>0</v>
      </c>
      <c r="G22" s="8">
        <f>'NDOI-944 CU'!G22+'NDOI-944 FC'!G22+'NDOI-944 Auto'!G22+'NDOI-944 Retail'!G22+'NDOI-944 Other'!G22</f>
        <v>0</v>
      </c>
      <c r="H22" s="8">
        <f>'NDOI-944 CU'!H22+'NDOI-944 FC'!H22+'NDOI-944 Auto'!H22+'NDOI-944 Retail'!H22+'NDOI-944 Other'!H22</f>
        <v>0</v>
      </c>
      <c r="I22" s="11">
        <f>I20+I21</f>
        <v>0</v>
      </c>
      <c r="J22" s="17">
        <f>'NDOI-944 CU'!J22+'NDOI-944 Bank'!J22+'NDOI-944 FC'!J22+'NDOI-944 Auto'!J22+'NDOI-944 Retail'!J22+'NDOI-944 Other'!J22</f>
        <v>0</v>
      </c>
      <c r="K22" s="8">
        <f>'NDOI-944 CU'!K22+'NDOI-944 Bank'!K22+'NDOI-944 FC'!K22+'NDOI-944 Auto'!K22+'NDOI-944 Retail'!K22+'NDOI-944 Other'!K22</f>
        <v>0</v>
      </c>
      <c r="L22" s="8">
        <f>'NDOI-944 CU'!L22+'NDOI-944 Bank'!L22+'NDOI-944 FC'!L22+'NDOI-944 Auto'!L22+'NDOI-944 Retail'!L22+'NDOI-944 Other'!L22</f>
        <v>0</v>
      </c>
      <c r="M22" s="8">
        <f>'NDOI-944 CU'!M22+'NDOI-944 Bank'!M22+'NDOI-944 FC'!M22+'NDOI-944 Auto'!M22+'NDOI-944 Retail'!M22+'NDOI-944 Other'!M22</f>
        <v>0</v>
      </c>
      <c r="N22" s="8">
        <f>'NDOI-944 CU'!N22+'NDOI-944 Bank'!N22+'NDOI-944 FC'!N22+'NDOI-944 Auto'!N22+'NDOI-944 Retail'!N22+'NDOI-944 Other'!N22</f>
        <v>0</v>
      </c>
      <c r="O22" s="8">
        <f>'NDOI-944 CU'!O22+'NDOI-944 Bank'!O22+'NDOI-944 FC'!O22+'NDOI-944 Auto'!O22+'NDOI-944 Retail'!O22+'NDOI-944 Other'!O22</f>
        <v>0</v>
      </c>
      <c r="P22" s="11">
        <f>SUM(J22:O22)</f>
        <v>0</v>
      </c>
      <c r="Q22" s="17">
        <f>'NDOI-944 CU'!Q22+'NDOI-944 Bank'!Q22+'NDOI-944 FC'!Q22+'NDOI-944 Auto'!Q22+'NDOI-944 Retail'!Q22+'NDOI-944 Other'!Q22</f>
        <v>0</v>
      </c>
      <c r="R22" s="8">
        <f>'NDOI-944 CU'!R22+'NDOI-944 Bank'!R22+'NDOI-944 FC'!R22+'NDOI-944 Auto'!R22+'NDOI-944 Retail'!R22+'NDOI-944 Other'!R22</f>
        <v>0</v>
      </c>
      <c r="S22" s="8">
        <f>'NDOI-944 CU'!S22+'NDOI-944 Bank'!S22+'NDOI-944 FC'!S22+'NDOI-944 Auto'!S22+'NDOI-944 Retail'!S22+'NDOI-944 Other'!S22</f>
        <v>0</v>
      </c>
      <c r="T22" s="8">
        <f>'NDOI-944 CU'!T22+'NDOI-944 Bank'!T22+'NDOI-944 FC'!T22+'NDOI-944 Auto'!T22+'NDOI-944 Retail'!T22+'NDOI-944 Other'!T22</f>
        <v>0</v>
      </c>
      <c r="U22" s="8">
        <f>'NDOI-944 CU'!U22+'NDOI-944 Bank'!U22+'NDOI-944 FC'!U22+'NDOI-944 Auto'!U22+'NDOI-944 Retail'!U22+'NDOI-944 Other'!U22</f>
        <v>0</v>
      </c>
      <c r="V22" s="8">
        <f>'NDOI-944 CU'!V22+'NDOI-944 Bank'!V22+'NDOI-944 FC'!V22+'NDOI-944 Auto'!V22+'NDOI-944 Retail'!V22+'NDOI-944 Other'!V22</f>
        <v>0</v>
      </c>
      <c r="W22" s="11">
        <f>SUM(Q22:V22)</f>
        <v>0</v>
      </c>
      <c r="X22" s="8">
        <f>'NDOI-944 CU'!X22+'NDOI-944 Bank'!X22+'NDOI-944 FC'!X22+'NDOI-944 Auto'!X22+'NDOI-944 Retail'!X22+'NDOI-944 Other'!X22</f>
        <v>0</v>
      </c>
      <c r="Y22" s="84">
        <f>I22+P22+W22+X22</f>
        <v>0</v>
      </c>
    </row>
    <row r="23" spans="1:25" ht="30.75" customHeight="1">
      <c r="A23" s="55">
        <v>3.4</v>
      </c>
      <c r="B23" s="18" t="s">
        <v>42</v>
      </c>
      <c r="C23" s="110">
        <f>IF(C7=0,0,C20/C7)</f>
        <v>0</v>
      </c>
      <c r="D23" s="112">
        <f aca="true" t="shared" si="6" ref="D23:Y23">IF(D7=0,0,D20/D7)</f>
        <v>0</v>
      </c>
      <c r="E23" s="112">
        <f t="shared" si="6"/>
        <v>0</v>
      </c>
      <c r="F23" s="112">
        <f t="shared" si="6"/>
        <v>0</v>
      </c>
      <c r="G23" s="112">
        <f t="shared" si="6"/>
        <v>0</v>
      </c>
      <c r="H23" s="112">
        <f t="shared" si="6"/>
        <v>0</v>
      </c>
      <c r="I23" s="112">
        <f t="shared" si="6"/>
        <v>0</v>
      </c>
      <c r="J23" s="110">
        <f t="shared" si="6"/>
        <v>0</v>
      </c>
      <c r="K23" s="112">
        <f t="shared" si="6"/>
        <v>0</v>
      </c>
      <c r="L23" s="112">
        <f t="shared" si="6"/>
        <v>0</v>
      </c>
      <c r="M23" s="112">
        <f t="shared" si="6"/>
        <v>0</v>
      </c>
      <c r="N23" s="112">
        <f t="shared" si="6"/>
        <v>0</v>
      </c>
      <c r="O23" s="112">
        <f t="shared" si="6"/>
        <v>0</v>
      </c>
      <c r="P23" s="112">
        <f t="shared" si="6"/>
        <v>0</v>
      </c>
      <c r="Q23" s="110">
        <f t="shared" si="6"/>
        <v>0</v>
      </c>
      <c r="R23" s="112">
        <f t="shared" si="6"/>
        <v>0</v>
      </c>
      <c r="S23" s="112">
        <f t="shared" si="6"/>
        <v>0</v>
      </c>
      <c r="T23" s="112">
        <f t="shared" si="6"/>
        <v>0</v>
      </c>
      <c r="U23" s="112">
        <f t="shared" si="6"/>
        <v>0</v>
      </c>
      <c r="V23" s="112">
        <f t="shared" si="6"/>
        <v>0</v>
      </c>
      <c r="W23" s="112">
        <f t="shared" si="6"/>
        <v>0</v>
      </c>
      <c r="X23" s="89">
        <f t="shared" si="6"/>
        <v>0</v>
      </c>
      <c r="Y23" s="87">
        <f t="shared" si="6"/>
        <v>0</v>
      </c>
    </row>
    <row r="24" spans="1:25" ht="21.75" customHeight="1">
      <c r="A24" s="55">
        <v>3.5</v>
      </c>
      <c r="B24" s="18" t="s">
        <v>43</v>
      </c>
      <c r="C24" s="110">
        <f>IF(C10=0,0,C21/C10)</f>
        <v>0</v>
      </c>
      <c r="D24" s="112">
        <f aca="true" t="shared" si="7" ref="D24:Y24">IF(D10=0,0,D21/D10)</f>
        <v>0</v>
      </c>
      <c r="E24" s="112">
        <f t="shared" si="7"/>
        <v>0</v>
      </c>
      <c r="F24" s="112">
        <f t="shared" si="7"/>
        <v>0</v>
      </c>
      <c r="G24" s="112">
        <f t="shared" si="7"/>
        <v>0</v>
      </c>
      <c r="H24" s="112">
        <f t="shared" si="7"/>
        <v>0</v>
      </c>
      <c r="I24" s="112">
        <f t="shared" si="7"/>
        <v>0</v>
      </c>
      <c r="J24" s="110">
        <f t="shared" si="7"/>
        <v>0</v>
      </c>
      <c r="K24" s="112">
        <f t="shared" si="7"/>
        <v>0</v>
      </c>
      <c r="L24" s="112">
        <f t="shared" si="7"/>
        <v>0</v>
      </c>
      <c r="M24" s="112">
        <f t="shared" si="7"/>
        <v>0</v>
      </c>
      <c r="N24" s="112">
        <f t="shared" si="7"/>
        <v>0</v>
      </c>
      <c r="O24" s="112">
        <f t="shared" si="7"/>
        <v>0</v>
      </c>
      <c r="P24" s="112">
        <f t="shared" si="7"/>
        <v>0</v>
      </c>
      <c r="Q24" s="110">
        <f t="shared" si="7"/>
        <v>0</v>
      </c>
      <c r="R24" s="112">
        <f t="shared" si="7"/>
        <v>0</v>
      </c>
      <c r="S24" s="112">
        <f t="shared" si="7"/>
        <v>0</v>
      </c>
      <c r="T24" s="112">
        <f t="shared" si="7"/>
        <v>0</v>
      </c>
      <c r="U24" s="112">
        <f t="shared" si="7"/>
        <v>0</v>
      </c>
      <c r="V24" s="112">
        <f t="shared" si="7"/>
        <v>0</v>
      </c>
      <c r="W24" s="112">
        <f t="shared" si="7"/>
        <v>0</v>
      </c>
      <c r="X24" s="89">
        <f t="shared" si="7"/>
        <v>0</v>
      </c>
      <c r="Y24" s="87">
        <f t="shared" si="7"/>
        <v>0</v>
      </c>
    </row>
    <row r="25" spans="1:25" s="29" customFormat="1" ht="21" customHeight="1">
      <c r="A25" s="242" t="s">
        <v>30</v>
      </c>
      <c r="B25" s="243"/>
      <c r="C25" s="85"/>
      <c r="D25" s="111"/>
      <c r="E25" s="111"/>
      <c r="F25" s="111"/>
      <c r="G25" s="111"/>
      <c r="H25" s="111"/>
      <c r="I25" s="87"/>
      <c r="J25" s="88"/>
      <c r="K25" s="86"/>
      <c r="L25" s="86"/>
      <c r="M25" s="86"/>
      <c r="N25" s="86"/>
      <c r="O25" s="86"/>
      <c r="P25" s="86"/>
      <c r="Q25" s="88"/>
      <c r="R25" s="86"/>
      <c r="S25" s="86"/>
      <c r="T25" s="86"/>
      <c r="U25" s="86"/>
      <c r="V25" s="86"/>
      <c r="W25" s="86"/>
      <c r="X25" s="89"/>
      <c r="Y25" s="87"/>
    </row>
    <row r="26" spans="1:25" ht="30.75" customHeight="1">
      <c r="A26" s="55">
        <v>4.1</v>
      </c>
      <c r="B26" s="18" t="s">
        <v>44</v>
      </c>
      <c r="C26" s="86">
        <f>IF(C10=0,0,C18/C10)</f>
        <v>0</v>
      </c>
      <c r="D26" s="86">
        <f aca="true" t="shared" si="8" ref="D26:Y26">IF(D10=0,0,D18/D10)</f>
        <v>0</v>
      </c>
      <c r="E26" s="86">
        <f t="shared" si="8"/>
        <v>0</v>
      </c>
      <c r="F26" s="86">
        <f t="shared" si="8"/>
        <v>0</v>
      </c>
      <c r="G26" s="86">
        <f t="shared" si="8"/>
        <v>0</v>
      </c>
      <c r="H26" s="86">
        <f t="shared" si="8"/>
        <v>0</v>
      </c>
      <c r="I26" s="87">
        <f t="shared" si="8"/>
        <v>0</v>
      </c>
      <c r="J26" s="86">
        <f t="shared" si="8"/>
        <v>0</v>
      </c>
      <c r="K26" s="86">
        <f t="shared" si="8"/>
        <v>0</v>
      </c>
      <c r="L26" s="86">
        <f t="shared" si="8"/>
        <v>0</v>
      </c>
      <c r="M26" s="86">
        <f t="shared" si="8"/>
        <v>0</v>
      </c>
      <c r="N26" s="86">
        <f t="shared" si="8"/>
        <v>0</v>
      </c>
      <c r="O26" s="86">
        <f t="shared" si="8"/>
        <v>0</v>
      </c>
      <c r="P26" s="87">
        <f t="shared" si="8"/>
        <v>0</v>
      </c>
      <c r="Q26" s="86">
        <f t="shared" si="8"/>
        <v>0</v>
      </c>
      <c r="R26" s="86">
        <f t="shared" si="8"/>
        <v>0</v>
      </c>
      <c r="S26" s="86">
        <f t="shared" si="8"/>
        <v>0</v>
      </c>
      <c r="T26" s="86">
        <f t="shared" si="8"/>
        <v>0</v>
      </c>
      <c r="U26" s="86">
        <f t="shared" si="8"/>
        <v>0</v>
      </c>
      <c r="V26" s="86">
        <f t="shared" si="8"/>
        <v>0</v>
      </c>
      <c r="W26" s="87">
        <f t="shared" si="8"/>
        <v>0</v>
      </c>
      <c r="X26" s="89">
        <f t="shared" si="8"/>
        <v>0</v>
      </c>
      <c r="Y26" s="87">
        <f t="shared" si="8"/>
        <v>0</v>
      </c>
    </row>
    <row r="27" spans="1:25" ht="30.75" customHeight="1" thickBot="1">
      <c r="A27" s="81">
        <v>4.2</v>
      </c>
      <c r="B27" s="82" t="s">
        <v>45</v>
      </c>
      <c r="C27" s="91">
        <f>IF(C11=0,0,C18/C11)</f>
        <v>0</v>
      </c>
      <c r="D27" s="91">
        <f aca="true" t="shared" si="9" ref="D27:Y27">IF(D11=0,0,D18/D11)</f>
        <v>0</v>
      </c>
      <c r="E27" s="91">
        <f t="shared" si="9"/>
        <v>0</v>
      </c>
      <c r="F27" s="91">
        <f t="shared" si="9"/>
        <v>0</v>
      </c>
      <c r="G27" s="91">
        <f t="shared" si="9"/>
        <v>0</v>
      </c>
      <c r="H27" s="91">
        <f t="shared" si="9"/>
        <v>0</v>
      </c>
      <c r="I27" s="92">
        <f t="shared" si="9"/>
        <v>0</v>
      </c>
      <c r="J27" s="91">
        <f t="shared" si="9"/>
        <v>0</v>
      </c>
      <c r="K27" s="91">
        <f t="shared" si="9"/>
        <v>0</v>
      </c>
      <c r="L27" s="91">
        <f t="shared" si="9"/>
        <v>0</v>
      </c>
      <c r="M27" s="91">
        <f t="shared" si="9"/>
        <v>0</v>
      </c>
      <c r="N27" s="91">
        <f t="shared" si="9"/>
        <v>0</v>
      </c>
      <c r="O27" s="91">
        <f t="shared" si="9"/>
        <v>0</v>
      </c>
      <c r="P27" s="92">
        <f t="shared" si="9"/>
        <v>0</v>
      </c>
      <c r="Q27" s="91">
        <f t="shared" si="9"/>
        <v>0</v>
      </c>
      <c r="R27" s="91">
        <f t="shared" si="9"/>
        <v>0</v>
      </c>
      <c r="S27" s="91">
        <f t="shared" si="9"/>
        <v>0</v>
      </c>
      <c r="T27" s="91">
        <f t="shared" si="9"/>
        <v>0</v>
      </c>
      <c r="U27" s="91">
        <f t="shared" si="9"/>
        <v>0</v>
      </c>
      <c r="V27" s="91">
        <f t="shared" si="9"/>
        <v>0</v>
      </c>
      <c r="W27" s="92">
        <f t="shared" si="9"/>
        <v>0</v>
      </c>
      <c r="X27" s="94">
        <f t="shared" si="9"/>
        <v>0</v>
      </c>
      <c r="Y27" s="92">
        <f t="shared" si="9"/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62"/>
      <c r="K28" s="49"/>
      <c r="L28" s="49"/>
      <c r="M28" s="49"/>
      <c r="N28" s="49"/>
      <c r="O28" s="49"/>
      <c r="P28" s="49"/>
      <c r="Q28" s="62"/>
      <c r="R28" s="49"/>
      <c r="S28" s="49"/>
      <c r="T28" s="49"/>
      <c r="U28" s="49"/>
      <c r="V28" s="49"/>
      <c r="W28" s="49"/>
      <c r="X28" s="58"/>
      <c r="Y28" s="50"/>
    </row>
    <row r="29" spans="1:25" s="15" customFormat="1" ht="60" customHeight="1">
      <c r="A29" s="43">
        <v>1</v>
      </c>
      <c r="B29" s="46" t="s">
        <v>50</v>
      </c>
      <c r="C29" s="17">
        <f>'NDOI-944 CU'!C29+'NDOI-944 Bank'!C29+'NDOI-944 FC'!C29+'NDOI-944 Auto'!C29+'NDOI-944 Retail'!C29+'NDOI-944 Other'!C29</f>
        <v>0</v>
      </c>
      <c r="D29" s="8">
        <f>'NDOI-944 CU'!D29+'NDOI-944 Bank'!D29+'NDOI-944 FC'!D29+'NDOI-944 Auto'!D29+'NDOI-944 Retail'!D29+'NDOI-944 Other'!D29</f>
        <v>0</v>
      </c>
      <c r="E29" s="8">
        <f>'NDOI-944 CU'!E29+'NDOI-944 Bank'!E29+'NDOI-944 FC'!E29+'NDOI-944 Auto'!E29+'NDOI-944 Retail'!E29+'NDOI-944 Other'!E29</f>
        <v>0</v>
      </c>
      <c r="F29" s="8">
        <f>'NDOI-944 CU'!F29+'NDOI-944 Bank'!F29+'NDOI-944 FC'!F29+'NDOI-944 Auto'!F29+'NDOI-944 Retail'!F29+'NDOI-944 Other'!F29</f>
        <v>0</v>
      </c>
      <c r="G29" s="8">
        <f>'NDOI-944 CU'!G29+'NDOI-944 Bank'!G29+'NDOI-944 FC'!G29+'NDOI-944 Auto'!G29+'NDOI-944 Retail'!G29+'NDOI-944 Other'!G29</f>
        <v>0</v>
      </c>
      <c r="H29" s="8">
        <f>'NDOI-944 CU'!H29+'NDOI-944 Bank'!H29+'NDOI-944 FC'!H29+'NDOI-944 Auto'!H29+'NDOI-944 Retail'!H29+'NDOI-944 Other'!H29</f>
        <v>0</v>
      </c>
      <c r="I29" s="14">
        <f>SUM(C29:H29)</f>
        <v>0</v>
      </c>
      <c r="J29" s="17">
        <f>'NDOI-944 CU'!J29+'NDOI-944 Bank'!J29+'NDOI-944 FC'!J29+'NDOI-944 Auto'!J29+'NDOI-944 Retail'!J29+'NDOI-944 Other'!J29</f>
        <v>0</v>
      </c>
      <c r="K29" s="8">
        <f>'NDOI-944 CU'!K29+'NDOI-944 Bank'!K29+'NDOI-944 FC'!K29+'NDOI-944 Auto'!K29+'NDOI-944 Retail'!K29+'NDOI-944 Other'!K29</f>
        <v>0</v>
      </c>
      <c r="L29" s="8">
        <f>'NDOI-944 CU'!L29+'NDOI-944 Bank'!L29+'NDOI-944 FC'!L29+'NDOI-944 Auto'!L29+'NDOI-944 Retail'!L29+'NDOI-944 Other'!L29</f>
        <v>0</v>
      </c>
      <c r="M29" s="8">
        <f>'NDOI-944 CU'!M29+'NDOI-944 Bank'!M29+'NDOI-944 FC'!M29+'NDOI-944 Auto'!M29+'NDOI-944 Retail'!M29+'NDOI-944 Other'!M29</f>
        <v>0</v>
      </c>
      <c r="N29" s="8">
        <f>'NDOI-944 CU'!N29+'NDOI-944 Bank'!N29+'NDOI-944 FC'!N29+'NDOI-944 Auto'!N29+'NDOI-944 Retail'!N29+'NDOI-944 Other'!N29</f>
        <v>0</v>
      </c>
      <c r="O29" s="8">
        <f>'NDOI-944 CU'!O29+'NDOI-944 Bank'!O29+'NDOI-944 FC'!O29+'NDOI-944 Auto'!O29+'NDOI-944 Retail'!O29+'NDOI-944 Other'!O29</f>
        <v>0</v>
      </c>
      <c r="P29" s="11">
        <f>SUM(J29:O29)</f>
        <v>0</v>
      </c>
      <c r="Q29" s="17">
        <f>'NDOI-944 CU'!Q29+'NDOI-944 Bank'!Q29+'NDOI-944 FC'!Q29+'NDOI-944 Auto'!Q29+'NDOI-944 Retail'!Q29+'NDOI-944 Other'!Q29</f>
        <v>0</v>
      </c>
      <c r="R29" s="8">
        <f>'NDOI-944 CU'!R29+'NDOI-944 Bank'!R29+'NDOI-944 FC'!R29+'NDOI-944 Auto'!R29+'NDOI-944 Retail'!R29+'NDOI-944 Other'!R29</f>
        <v>0</v>
      </c>
      <c r="S29" s="8">
        <f>'NDOI-944 CU'!S29+'NDOI-944 Bank'!S29+'NDOI-944 FC'!S29+'NDOI-944 Auto'!S29+'NDOI-944 Retail'!S29+'NDOI-944 Other'!S29</f>
        <v>0</v>
      </c>
      <c r="T29" s="8">
        <f>'NDOI-944 CU'!T29+'NDOI-944 Bank'!T29+'NDOI-944 FC'!T29+'NDOI-944 Auto'!T29+'NDOI-944 Retail'!T29+'NDOI-944 Other'!T29</f>
        <v>0</v>
      </c>
      <c r="U29" s="8">
        <f>'NDOI-944 CU'!U29+'NDOI-944 Bank'!U29+'NDOI-944 FC'!U29+'NDOI-944 Auto'!U29+'NDOI-944 Retail'!U29+'NDOI-944 Other'!U29</f>
        <v>0</v>
      </c>
      <c r="V29" s="8">
        <f>'NDOI-944 CU'!V29+'NDOI-944 Bank'!V29+'NDOI-944 FC'!V29+'NDOI-944 Auto'!V29+'NDOI-944 Retail'!V29+'NDOI-944 Other'!V29</f>
        <v>0</v>
      </c>
      <c r="W29" s="11">
        <f>SUM(Q29:V29)</f>
        <v>0</v>
      </c>
      <c r="X29" s="8">
        <f>'NDOI-944 CU'!X29+'NDOI-944 FC'!X29+'NDOI-944 Auto'!X29+'NDOI-944 Retail'!X29+'NDOI-944 Other'!X29</f>
        <v>0</v>
      </c>
      <c r="Y29" s="100">
        <f>I29+P29+W29+X29</f>
        <v>0</v>
      </c>
    </row>
    <row r="30" spans="1:25" s="15" customFormat="1" ht="60.75" customHeight="1">
      <c r="A30" s="45">
        <v>2</v>
      </c>
      <c r="B30" s="46" t="s">
        <v>48</v>
      </c>
      <c r="C30" s="17">
        <f>'NDOI-944 CU'!C30+'NDOI-944 Bank'!C30+'NDOI-944 FC'!C30+'NDOI-944 Auto'!C30+'NDOI-944 Retail'!C30+'NDOI-944 Other'!C30</f>
        <v>0</v>
      </c>
      <c r="D30" s="8">
        <f>'NDOI-944 CU'!D30+'NDOI-944 Bank'!D30+'NDOI-944 FC'!D30+'NDOI-944 Auto'!D30+'NDOI-944 Retail'!D30+'NDOI-944 Other'!D30</f>
        <v>0</v>
      </c>
      <c r="E30" s="8">
        <f>'NDOI-944 CU'!E30+'NDOI-944 Bank'!E30+'NDOI-944 FC'!E30+'NDOI-944 Auto'!E30+'NDOI-944 Retail'!E30+'NDOI-944 Other'!E30</f>
        <v>0</v>
      </c>
      <c r="F30" s="8">
        <f>'NDOI-944 CU'!F30+'NDOI-944 Bank'!F30+'NDOI-944 FC'!F30+'NDOI-944 Auto'!F30+'NDOI-944 Retail'!F30+'NDOI-944 Other'!F30</f>
        <v>0</v>
      </c>
      <c r="G30" s="8">
        <f>'NDOI-944 CU'!G30+'NDOI-944 Bank'!G30+'NDOI-944 FC'!G30+'NDOI-944 Auto'!G30+'NDOI-944 Retail'!G30+'NDOI-944 Other'!G30</f>
        <v>0</v>
      </c>
      <c r="H30" s="8">
        <f>'NDOI-944 CU'!H30+'NDOI-944 Bank'!H30+'NDOI-944 FC'!H30+'NDOI-944 Auto'!H30+'NDOI-944 Retail'!H30+'NDOI-944 Other'!H30</f>
        <v>0</v>
      </c>
      <c r="I30" s="14">
        <f>SUM(C30:H30)</f>
        <v>0</v>
      </c>
      <c r="J30" s="17">
        <f>'NDOI-944 CU'!J30+'NDOI-944 Bank'!J30+'NDOI-944 FC'!J30+'NDOI-944 Auto'!J30+'NDOI-944 Retail'!J30+'NDOI-944 Other'!J30</f>
        <v>0</v>
      </c>
      <c r="K30" s="8">
        <f>'NDOI-944 CU'!K30+'NDOI-944 Bank'!K30+'NDOI-944 FC'!K30+'NDOI-944 Auto'!K30+'NDOI-944 Retail'!K30+'NDOI-944 Other'!K30</f>
        <v>0</v>
      </c>
      <c r="L30" s="8">
        <f>'NDOI-944 CU'!L30+'NDOI-944 Bank'!L30+'NDOI-944 FC'!L30+'NDOI-944 Auto'!L30+'NDOI-944 Retail'!L30+'NDOI-944 Other'!L30</f>
        <v>0</v>
      </c>
      <c r="M30" s="8">
        <f>'NDOI-944 CU'!M30+'NDOI-944 Bank'!M30+'NDOI-944 FC'!M30+'NDOI-944 Auto'!M30+'NDOI-944 Retail'!M30+'NDOI-944 Other'!M30</f>
        <v>0</v>
      </c>
      <c r="N30" s="8">
        <f>'NDOI-944 CU'!N30+'NDOI-944 Bank'!N30+'NDOI-944 FC'!N30+'NDOI-944 Auto'!N30+'NDOI-944 Retail'!N30+'NDOI-944 Other'!N30</f>
        <v>0</v>
      </c>
      <c r="O30" s="8">
        <f>'NDOI-944 CU'!O30+'NDOI-944 Bank'!O30+'NDOI-944 FC'!O30+'NDOI-944 Auto'!O30+'NDOI-944 Retail'!O30+'NDOI-944 Other'!O30</f>
        <v>0</v>
      </c>
      <c r="P30" s="11">
        <f>SUM(J30:O30)</f>
        <v>0</v>
      </c>
      <c r="Q30" s="17">
        <f>'NDOI-944 CU'!Q30+'NDOI-944 Bank'!Q30+'NDOI-944 FC'!Q30+'NDOI-944 Auto'!Q30+'NDOI-944 Retail'!Q30+'NDOI-944 Other'!Q30</f>
        <v>0</v>
      </c>
      <c r="R30" s="8">
        <f>'NDOI-944 CU'!R30+'NDOI-944 Bank'!R30+'NDOI-944 FC'!R30+'NDOI-944 Auto'!R30+'NDOI-944 Retail'!R30+'NDOI-944 Other'!R30</f>
        <v>0</v>
      </c>
      <c r="S30" s="8">
        <f>'NDOI-944 CU'!S30+'NDOI-944 Bank'!S30+'NDOI-944 FC'!S30+'NDOI-944 Auto'!S30+'NDOI-944 Retail'!S30+'NDOI-944 Other'!S30</f>
        <v>0</v>
      </c>
      <c r="T30" s="8">
        <f>'NDOI-944 CU'!T30+'NDOI-944 Bank'!T30+'NDOI-944 FC'!T30+'NDOI-944 Auto'!T30+'NDOI-944 Retail'!T30+'NDOI-944 Other'!T30</f>
        <v>0</v>
      </c>
      <c r="U30" s="8">
        <f>'NDOI-944 CU'!U30+'NDOI-944 Bank'!U30+'NDOI-944 FC'!U30+'NDOI-944 Auto'!U30+'NDOI-944 Retail'!U30+'NDOI-944 Other'!U30</f>
        <v>0</v>
      </c>
      <c r="V30" s="8">
        <f>'NDOI-944 CU'!V30+'NDOI-944 Bank'!V30+'NDOI-944 FC'!V30+'NDOI-944 Auto'!V30+'NDOI-944 Retail'!V30+'NDOI-944 Other'!V30</f>
        <v>0</v>
      </c>
      <c r="W30" s="11">
        <f>SUM(Q30:V30)</f>
        <v>0</v>
      </c>
      <c r="X30" s="8">
        <f>'NDOI-944 CU'!X30+'NDOI-944 FC'!X30+'NDOI-944 Auto'!X30+'NDOI-944 Retail'!X30+'NDOI-944 Other'!X30</f>
        <v>0</v>
      </c>
      <c r="Y30" s="100">
        <f>I30+P30+W30+X30</f>
        <v>0</v>
      </c>
    </row>
    <row r="31" spans="1:25" s="15" customFormat="1" ht="61.5" customHeight="1" thickBot="1">
      <c r="A31" s="51">
        <v>3</v>
      </c>
      <c r="B31" s="83" t="s">
        <v>49</v>
      </c>
      <c r="C31" s="52"/>
      <c r="D31" s="53"/>
      <c r="E31" s="53"/>
      <c r="F31" s="53"/>
      <c r="G31" s="53"/>
      <c r="H31" s="53"/>
      <c r="I31" s="54"/>
      <c r="J31" s="6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  <c r="X31" s="59"/>
      <c r="Y31" s="54"/>
    </row>
  </sheetData>
  <sheetProtection/>
  <mergeCells count="14">
    <mergeCell ref="A4:B4"/>
    <mergeCell ref="A12:B12"/>
    <mergeCell ref="A19:B19"/>
    <mergeCell ref="A25:B25"/>
    <mergeCell ref="A2:B2"/>
    <mergeCell ref="C1:I1"/>
    <mergeCell ref="A1:B1"/>
    <mergeCell ref="X1:X3"/>
    <mergeCell ref="Y1:Y3"/>
    <mergeCell ref="C2:I2"/>
    <mergeCell ref="J2:P2"/>
    <mergeCell ref="Q2:W2"/>
    <mergeCell ref="J1:P1"/>
    <mergeCell ref="Q1:W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Nevada Only Experience Report
&amp;"Arial,Regular"&amp;12Class of Business: All
Reporting Period: 1/1/10 to 12/31/10</oddHeader>
    <oddFooter>&amp;LNDOI-944 (Rev 05/11)&amp;CPage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H48"/>
  <sheetViews>
    <sheetView view="pageBreakPreview" zoomScale="60" zoomScaleNormal="75" zoomScalePageLayoutView="0" workbookViewId="0" topLeftCell="A1">
      <pane xSplit="2" ySplit="2" topLeftCell="C21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C26" sqref="C26"/>
    </sheetView>
  </sheetViews>
  <sheetFormatPr defaultColWidth="9.140625" defaultRowHeight="22.5" customHeight="1"/>
  <cols>
    <col min="1" max="1" width="7.421875" style="34" customWidth="1"/>
    <col min="2" max="2" width="84.140625" style="33" customWidth="1"/>
    <col min="3" max="7" width="20.7109375" style="33" customWidth="1"/>
    <col min="8" max="8" width="28.28125" style="33" customWidth="1"/>
    <col min="9" max="16384" width="9.140625" style="33" customWidth="1"/>
  </cols>
  <sheetData>
    <row r="1" spans="1:8" s="15" customFormat="1" ht="97.5" customHeight="1">
      <c r="A1" s="142"/>
      <c r="B1" s="143" t="str">
        <f>'NDOI-938'!D2</f>
        <v>ABC Insurance Company</v>
      </c>
      <c r="C1" s="144" t="s">
        <v>21</v>
      </c>
      <c r="D1" s="145" t="s">
        <v>55</v>
      </c>
      <c r="E1" s="218" t="s">
        <v>125</v>
      </c>
      <c r="F1" s="219"/>
      <c r="G1" s="220"/>
      <c r="H1" s="145" t="s">
        <v>54</v>
      </c>
    </row>
    <row r="2" spans="1:8" s="15" customFormat="1" ht="27.75" customHeight="1">
      <c r="A2" s="146"/>
      <c r="B2" s="147"/>
      <c r="C2" s="148"/>
      <c r="D2" s="149"/>
      <c r="E2" s="149" t="s">
        <v>87</v>
      </c>
      <c r="F2" s="149" t="s">
        <v>88</v>
      </c>
      <c r="G2" s="149" t="s">
        <v>7</v>
      </c>
      <c r="H2" s="149"/>
    </row>
    <row r="3" spans="1:8" s="15" customFormat="1" ht="22.5" customHeight="1">
      <c r="A3" s="16"/>
      <c r="B3" s="37" t="s">
        <v>22</v>
      </c>
      <c r="C3" s="40"/>
      <c r="D3" s="40"/>
      <c r="E3" s="40"/>
      <c r="F3" s="40"/>
      <c r="G3" s="40"/>
      <c r="H3" s="40"/>
    </row>
    <row r="4" spans="1:8" s="15" customFormat="1" ht="22.5" customHeight="1">
      <c r="A4" s="16">
        <v>1.1</v>
      </c>
      <c r="B4" s="35" t="s">
        <v>23</v>
      </c>
      <c r="C4" s="188"/>
      <c r="D4" s="189"/>
      <c r="E4" s="190"/>
      <c r="F4" s="190"/>
      <c r="G4" s="171"/>
      <c r="H4" s="197"/>
    </row>
    <row r="5" spans="1:8" s="15" customFormat="1" ht="22.5" customHeight="1">
      <c r="A5" s="16">
        <v>1.2</v>
      </c>
      <c r="B5" s="35" t="s">
        <v>24</v>
      </c>
      <c r="C5" s="188"/>
      <c r="D5" s="189"/>
      <c r="E5" s="190"/>
      <c r="F5" s="190"/>
      <c r="G5" s="171"/>
      <c r="H5" s="197"/>
    </row>
    <row r="6" spans="1:8" s="15" customFormat="1" ht="22.5" customHeight="1">
      <c r="A6" s="16">
        <v>1.3</v>
      </c>
      <c r="B6" s="7" t="s">
        <v>89</v>
      </c>
      <c r="C6" s="188"/>
      <c r="D6" s="189"/>
      <c r="E6" s="190"/>
      <c r="F6" s="190"/>
      <c r="G6" s="171"/>
      <c r="H6" s="197"/>
    </row>
    <row r="7" spans="1:8" s="15" customFormat="1" ht="22.5" customHeight="1">
      <c r="A7" s="16">
        <v>1.4</v>
      </c>
      <c r="B7" s="35" t="s">
        <v>90</v>
      </c>
      <c r="C7" s="188"/>
      <c r="D7" s="189"/>
      <c r="E7" s="190"/>
      <c r="F7" s="190"/>
      <c r="G7" s="171"/>
      <c r="H7" s="197"/>
    </row>
    <row r="8" spans="1:8" s="15" customFormat="1" ht="22.5" customHeight="1">
      <c r="A8" s="16">
        <v>1.5</v>
      </c>
      <c r="B8" s="35" t="s">
        <v>91</v>
      </c>
      <c r="C8" s="188"/>
      <c r="D8" s="189"/>
      <c r="E8" s="190"/>
      <c r="F8" s="190"/>
      <c r="G8" s="171"/>
      <c r="H8" s="197"/>
    </row>
    <row r="9" spans="1:8" s="15" customFormat="1" ht="22.5" customHeight="1">
      <c r="A9" s="16">
        <v>1.6</v>
      </c>
      <c r="B9" s="35" t="s">
        <v>92</v>
      </c>
      <c r="C9" s="188"/>
      <c r="D9" s="189"/>
      <c r="E9" s="190"/>
      <c r="F9" s="190"/>
      <c r="G9" s="171"/>
      <c r="H9" s="197"/>
    </row>
    <row r="10" spans="1:8" s="15" customFormat="1" ht="22.5" customHeight="1">
      <c r="A10" s="16">
        <v>1.7</v>
      </c>
      <c r="B10" s="35" t="s">
        <v>93</v>
      </c>
      <c r="C10" s="188"/>
      <c r="D10" s="189"/>
      <c r="E10" s="190"/>
      <c r="F10" s="190"/>
      <c r="G10" s="171"/>
      <c r="H10" s="197"/>
    </row>
    <row r="11" spans="1:8" s="15" customFormat="1" ht="22.5" customHeight="1">
      <c r="A11" s="16">
        <v>1.8</v>
      </c>
      <c r="B11" s="35" t="s">
        <v>94</v>
      </c>
      <c r="C11" s="188"/>
      <c r="D11" s="189"/>
      <c r="E11" s="190"/>
      <c r="F11" s="190"/>
      <c r="G11" s="171"/>
      <c r="H11" s="197"/>
    </row>
    <row r="12" spans="1:8" s="15" customFormat="1" ht="22.5" customHeight="1">
      <c r="A12" s="16">
        <v>1.9</v>
      </c>
      <c r="B12" s="35" t="s">
        <v>95</v>
      </c>
      <c r="C12" s="188"/>
      <c r="D12" s="189"/>
      <c r="E12" s="190"/>
      <c r="F12" s="190"/>
      <c r="G12" s="171"/>
      <c r="H12" s="197"/>
    </row>
    <row r="13" spans="1:8" s="15" customFormat="1" ht="22.5" customHeight="1">
      <c r="A13" s="16">
        <v>1.1</v>
      </c>
      <c r="B13" s="35" t="s">
        <v>96</v>
      </c>
      <c r="C13" s="188"/>
      <c r="D13" s="189"/>
      <c r="E13" s="190"/>
      <c r="F13" s="190"/>
      <c r="G13" s="171">
        <f>SUM(E13:F13)</f>
        <v>0</v>
      </c>
      <c r="H13" s="197"/>
    </row>
    <row r="14" spans="1:8" s="15" customFormat="1" ht="22.5" customHeight="1">
      <c r="A14" s="36">
        <v>1.11</v>
      </c>
      <c r="B14" s="35" t="s">
        <v>97</v>
      </c>
      <c r="C14" s="188"/>
      <c r="D14" s="189"/>
      <c r="E14" s="190"/>
      <c r="F14" s="190"/>
      <c r="G14" s="171">
        <f aca="true" t="shared" si="0" ref="G14:G42">SUM(E14:F14)</f>
        <v>0</v>
      </c>
      <c r="H14" s="197"/>
    </row>
    <row r="15" spans="1:8" s="15" customFormat="1" ht="22.5" customHeight="1">
      <c r="A15" s="36">
        <v>1.12</v>
      </c>
      <c r="B15" s="35" t="s">
        <v>98</v>
      </c>
      <c r="C15" s="188"/>
      <c r="D15" s="189"/>
      <c r="E15" s="190"/>
      <c r="F15" s="190"/>
      <c r="G15" s="171">
        <f t="shared" si="0"/>
        <v>0</v>
      </c>
      <c r="H15" s="197"/>
    </row>
    <row r="16" spans="1:8" s="15" customFormat="1" ht="22.5" customHeight="1">
      <c r="A16" s="36">
        <v>1.13</v>
      </c>
      <c r="B16" s="35" t="s">
        <v>99</v>
      </c>
      <c r="C16" s="188"/>
      <c r="D16" s="189"/>
      <c r="E16" s="190"/>
      <c r="F16" s="190"/>
      <c r="G16" s="171">
        <f t="shared" si="0"/>
        <v>0</v>
      </c>
      <c r="H16" s="197"/>
    </row>
    <row r="17" spans="1:8" s="15" customFormat="1" ht="22.5" customHeight="1">
      <c r="A17" s="36">
        <v>1.14</v>
      </c>
      <c r="B17" s="35" t="s">
        <v>100</v>
      </c>
      <c r="C17" s="188"/>
      <c r="D17" s="189"/>
      <c r="E17" s="190"/>
      <c r="F17" s="190"/>
      <c r="G17" s="171">
        <f t="shared" si="0"/>
        <v>0</v>
      </c>
      <c r="H17" s="197"/>
    </row>
    <row r="18" spans="1:8" s="15" customFormat="1" ht="22.5" customHeight="1">
      <c r="A18" s="36">
        <v>1.15</v>
      </c>
      <c r="B18" s="35" t="s">
        <v>25</v>
      </c>
      <c r="C18" s="188"/>
      <c r="D18" s="189"/>
      <c r="E18" s="190"/>
      <c r="F18" s="190"/>
      <c r="G18" s="171">
        <f t="shared" si="0"/>
        <v>0</v>
      </c>
      <c r="H18" s="197"/>
    </row>
    <row r="19" spans="1:8" s="15" customFormat="1" ht="22.5" customHeight="1">
      <c r="A19" s="36">
        <v>1.16</v>
      </c>
      <c r="B19" s="35" t="s">
        <v>101</v>
      </c>
      <c r="C19" s="188"/>
      <c r="D19" s="189"/>
      <c r="E19" s="190"/>
      <c r="F19" s="190"/>
      <c r="G19" s="171">
        <f t="shared" si="0"/>
        <v>0</v>
      </c>
      <c r="H19" s="197"/>
    </row>
    <row r="20" spans="1:8" s="15" customFormat="1" ht="22.5" customHeight="1">
      <c r="A20" s="36">
        <v>1.17</v>
      </c>
      <c r="B20" s="35" t="s">
        <v>102</v>
      </c>
      <c r="C20" s="188"/>
      <c r="D20" s="189"/>
      <c r="E20" s="190"/>
      <c r="F20" s="190"/>
      <c r="G20" s="171">
        <f t="shared" si="0"/>
        <v>0</v>
      </c>
      <c r="H20" s="197"/>
    </row>
    <row r="21" spans="1:8" s="15" customFormat="1" ht="22.5" customHeight="1">
      <c r="A21" s="36">
        <v>1.18</v>
      </c>
      <c r="B21" s="35" t="s">
        <v>103</v>
      </c>
      <c r="C21" s="188"/>
      <c r="D21" s="189"/>
      <c r="E21" s="190"/>
      <c r="F21" s="190"/>
      <c r="G21" s="171">
        <f t="shared" si="0"/>
        <v>0</v>
      </c>
      <c r="H21" s="197"/>
    </row>
    <row r="22" spans="1:8" s="15" customFormat="1" ht="22.5" customHeight="1">
      <c r="A22" s="36">
        <v>1.19</v>
      </c>
      <c r="B22" s="35" t="s">
        <v>63</v>
      </c>
      <c r="C22" s="188"/>
      <c r="D22" s="189"/>
      <c r="E22" s="190"/>
      <c r="F22" s="190"/>
      <c r="G22" s="171">
        <f t="shared" si="0"/>
        <v>0</v>
      </c>
      <c r="H22" s="197"/>
    </row>
    <row r="23" spans="1:8" s="15" customFormat="1" ht="22.5" customHeight="1">
      <c r="A23" s="36">
        <v>1.2</v>
      </c>
      <c r="B23" s="35" t="s">
        <v>104</v>
      </c>
      <c r="C23" s="188"/>
      <c r="D23" s="189"/>
      <c r="E23" s="190"/>
      <c r="F23" s="190"/>
      <c r="G23" s="171">
        <f t="shared" si="0"/>
        <v>0</v>
      </c>
      <c r="H23" s="197"/>
    </row>
    <row r="24" spans="1:8" s="15" customFormat="1" ht="22.5" customHeight="1">
      <c r="A24" s="36">
        <v>1.21</v>
      </c>
      <c r="B24" s="35" t="s">
        <v>105</v>
      </c>
      <c r="C24" s="188"/>
      <c r="D24" s="189"/>
      <c r="E24" s="190"/>
      <c r="F24" s="190"/>
      <c r="G24" s="171">
        <f t="shared" si="0"/>
        <v>0</v>
      </c>
      <c r="H24" s="197"/>
    </row>
    <row r="25" spans="1:8" s="15" customFormat="1" ht="22.5" customHeight="1">
      <c r="A25" s="36">
        <v>1.22</v>
      </c>
      <c r="B25" s="35" t="s">
        <v>106</v>
      </c>
      <c r="C25" s="188"/>
      <c r="D25" s="189"/>
      <c r="E25" s="190"/>
      <c r="F25" s="190"/>
      <c r="G25" s="171">
        <f t="shared" si="0"/>
        <v>0</v>
      </c>
      <c r="H25" s="197"/>
    </row>
    <row r="26" spans="1:8" s="15" customFormat="1" ht="22.5" customHeight="1">
      <c r="A26" s="36">
        <v>1.23</v>
      </c>
      <c r="B26" s="35" t="s">
        <v>107</v>
      </c>
      <c r="C26" s="188"/>
      <c r="D26" s="189"/>
      <c r="E26" s="190"/>
      <c r="F26" s="190"/>
      <c r="G26" s="171">
        <f t="shared" si="0"/>
        <v>0</v>
      </c>
      <c r="H26" s="197"/>
    </row>
    <row r="27" spans="1:8" s="15" customFormat="1" ht="22.5" customHeight="1">
      <c r="A27" s="36">
        <v>1.24</v>
      </c>
      <c r="B27" s="35" t="s">
        <v>108</v>
      </c>
      <c r="C27" s="188"/>
      <c r="D27" s="189"/>
      <c r="E27" s="190"/>
      <c r="F27" s="190"/>
      <c r="G27" s="171">
        <f t="shared" si="0"/>
        <v>0</v>
      </c>
      <c r="H27" s="197"/>
    </row>
    <row r="28" spans="1:8" s="15" customFormat="1" ht="22.5" customHeight="1">
      <c r="A28" s="36">
        <v>1.25</v>
      </c>
      <c r="B28" s="35" t="s">
        <v>109</v>
      </c>
      <c r="C28" s="188"/>
      <c r="D28" s="189"/>
      <c r="E28" s="190"/>
      <c r="F28" s="190"/>
      <c r="G28" s="171">
        <f t="shared" si="0"/>
        <v>0</v>
      </c>
      <c r="H28" s="197"/>
    </row>
    <row r="29" spans="1:8" s="15" customFormat="1" ht="22.5" customHeight="1">
      <c r="A29" s="36">
        <v>1.26</v>
      </c>
      <c r="B29" s="35" t="s">
        <v>110</v>
      </c>
      <c r="C29" s="188"/>
      <c r="D29" s="189"/>
      <c r="E29" s="190"/>
      <c r="F29" s="190"/>
      <c r="G29" s="171">
        <f t="shared" si="0"/>
        <v>0</v>
      </c>
      <c r="H29" s="197"/>
    </row>
    <row r="30" spans="1:8" s="15" customFormat="1" ht="22.5" customHeight="1">
      <c r="A30" s="36">
        <v>1.27</v>
      </c>
      <c r="B30" s="35" t="s">
        <v>111</v>
      </c>
      <c r="C30" s="188"/>
      <c r="D30" s="189"/>
      <c r="E30" s="190"/>
      <c r="F30" s="190"/>
      <c r="G30" s="171">
        <f t="shared" si="0"/>
        <v>0</v>
      </c>
      <c r="H30" s="197"/>
    </row>
    <row r="31" spans="1:8" s="15" customFormat="1" ht="22.5" customHeight="1">
      <c r="A31" s="36">
        <v>1.28</v>
      </c>
      <c r="B31" s="35" t="s">
        <v>112</v>
      </c>
      <c r="C31" s="188"/>
      <c r="D31" s="189"/>
      <c r="E31" s="190"/>
      <c r="F31" s="190"/>
      <c r="G31" s="171">
        <f t="shared" si="0"/>
        <v>0</v>
      </c>
      <c r="H31" s="197"/>
    </row>
    <row r="32" spans="1:8" s="15" customFormat="1" ht="22.5" customHeight="1">
      <c r="A32" s="36">
        <v>1.29</v>
      </c>
      <c r="B32" s="35" t="s">
        <v>113</v>
      </c>
      <c r="C32" s="188"/>
      <c r="D32" s="189"/>
      <c r="E32" s="190"/>
      <c r="F32" s="190"/>
      <c r="G32" s="171">
        <f t="shared" si="0"/>
        <v>0</v>
      </c>
      <c r="H32" s="197"/>
    </row>
    <row r="33" spans="1:8" s="15" customFormat="1" ht="22.5" customHeight="1">
      <c r="A33" s="36">
        <v>1.3</v>
      </c>
      <c r="B33" s="35" t="s">
        <v>114</v>
      </c>
      <c r="C33" s="188"/>
      <c r="D33" s="189"/>
      <c r="E33" s="190"/>
      <c r="F33" s="190"/>
      <c r="G33" s="171">
        <f t="shared" si="0"/>
        <v>0</v>
      </c>
      <c r="H33" s="197"/>
    </row>
    <row r="34" spans="1:8" s="15" customFormat="1" ht="22.5" customHeight="1">
      <c r="A34" s="36">
        <v>1.31</v>
      </c>
      <c r="B34" s="35" t="s">
        <v>115</v>
      </c>
      <c r="C34" s="188"/>
      <c r="D34" s="189"/>
      <c r="E34" s="190"/>
      <c r="F34" s="190"/>
      <c r="G34" s="171">
        <f t="shared" si="0"/>
        <v>0</v>
      </c>
      <c r="H34" s="197"/>
    </row>
    <row r="35" spans="1:8" s="15" customFormat="1" ht="22.5" customHeight="1">
      <c r="A35" s="36">
        <v>1.32</v>
      </c>
      <c r="B35" s="35" t="s">
        <v>116</v>
      </c>
      <c r="C35" s="188"/>
      <c r="D35" s="189"/>
      <c r="E35" s="190"/>
      <c r="F35" s="190"/>
      <c r="G35" s="171">
        <f t="shared" si="0"/>
        <v>0</v>
      </c>
      <c r="H35" s="197"/>
    </row>
    <row r="36" spans="1:8" s="15" customFormat="1" ht="22.5" customHeight="1">
      <c r="A36" s="36">
        <v>1.33</v>
      </c>
      <c r="B36" s="35" t="s">
        <v>118</v>
      </c>
      <c r="C36" s="188"/>
      <c r="D36" s="189"/>
      <c r="E36" s="190"/>
      <c r="F36" s="190"/>
      <c r="G36" s="171">
        <f t="shared" si="0"/>
        <v>0</v>
      </c>
      <c r="H36" s="197"/>
    </row>
    <row r="37" spans="1:8" s="15" customFormat="1" ht="22.5" customHeight="1" thickBot="1">
      <c r="A37" s="36">
        <v>1.34</v>
      </c>
      <c r="B37" s="35" t="s">
        <v>117</v>
      </c>
      <c r="C37" s="191"/>
      <c r="D37" s="192"/>
      <c r="E37" s="193"/>
      <c r="F37" s="193"/>
      <c r="G37" s="172">
        <f t="shared" si="0"/>
        <v>0</v>
      </c>
      <c r="H37" s="197"/>
    </row>
    <row r="38" spans="1:8" s="15" customFormat="1" ht="22.5" customHeight="1">
      <c r="A38" s="36">
        <v>1.35</v>
      </c>
      <c r="B38" s="35" t="s">
        <v>119</v>
      </c>
      <c r="C38" s="150">
        <f>SUM(C4:C37)</f>
        <v>0</v>
      </c>
      <c r="D38" s="151"/>
      <c r="E38" s="150">
        <f>SUM(E4:E37)</f>
        <v>0</v>
      </c>
      <c r="F38" s="150">
        <f>SUM(F4:F37)</f>
        <v>0</v>
      </c>
      <c r="G38" s="150">
        <f>SUM(G4:G37)</f>
        <v>0</v>
      </c>
      <c r="H38" s="197"/>
    </row>
    <row r="39" spans="1:8" s="15" customFormat="1" ht="22.5" customHeight="1">
      <c r="A39" s="36">
        <v>1.36</v>
      </c>
      <c r="B39" s="35" t="s">
        <v>120</v>
      </c>
      <c r="C39" s="188"/>
      <c r="D39" s="189"/>
      <c r="E39" s="190"/>
      <c r="F39" s="190"/>
      <c r="G39" s="171">
        <f t="shared" si="0"/>
        <v>0</v>
      </c>
      <c r="H39" s="197"/>
    </row>
    <row r="40" spans="1:8" s="15" customFormat="1" ht="22.5" customHeight="1">
      <c r="A40" s="36">
        <v>1.37</v>
      </c>
      <c r="B40" s="35" t="s">
        <v>121</v>
      </c>
      <c r="C40" s="188"/>
      <c r="D40" s="189"/>
      <c r="E40" s="190"/>
      <c r="F40" s="190"/>
      <c r="G40" s="171">
        <f t="shared" si="0"/>
        <v>0</v>
      </c>
      <c r="H40" s="197"/>
    </row>
    <row r="41" spans="1:8" s="15" customFormat="1" ht="22.5" customHeight="1">
      <c r="A41" s="36">
        <v>1.38</v>
      </c>
      <c r="B41" s="35" t="s">
        <v>122</v>
      </c>
      <c r="C41" s="188"/>
      <c r="D41" s="189"/>
      <c r="E41" s="190"/>
      <c r="F41" s="190"/>
      <c r="G41" s="171">
        <f t="shared" si="0"/>
        <v>0</v>
      </c>
      <c r="H41" s="197"/>
    </row>
    <row r="42" spans="1:8" s="15" customFormat="1" ht="22.5" customHeight="1">
      <c r="A42" s="36">
        <v>1.39</v>
      </c>
      <c r="B42" s="35" t="s">
        <v>123</v>
      </c>
      <c r="C42" s="188"/>
      <c r="D42" s="189"/>
      <c r="E42" s="190"/>
      <c r="F42" s="190"/>
      <c r="G42" s="171">
        <f t="shared" si="0"/>
        <v>0</v>
      </c>
      <c r="H42" s="197"/>
    </row>
    <row r="43" spans="1:8" s="15" customFormat="1" ht="22.5" customHeight="1" thickBot="1">
      <c r="A43" s="36">
        <v>1.4</v>
      </c>
      <c r="B43" s="35" t="s">
        <v>124</v>
      </c>
      <c r="C43" s="152">
        <f>C38+C39-C40-C41+C42</f>
        <v>0</v>
      </c>
      <c r="D43" s="153"/>
      <c r="E43" s="152">
        <f>E38+E39-E40-E41+E42</f>
        <v>0</v>
      </c>
      <c r="F43" s="152">
        <f>F38+F39-F40-F41+F42</f>
        <v>0</v>
      </c>
      <c r="G43" s="152">
        <f>G38+G39-G40-G41+G42</f>
        <v>0</v>
      </c>
      <c r="H43" s="197"/>
    </row>
    <row r="44" spans="1:8" s="15" customFormat="1" ht="39" customHeight="1" thickTop="1">
      <c r="A44" s="38"/>
      <c r="B44" s="37"/>
      <c r="C44" s="150"/>
      <c r="D44" s="151"/>
      <c r="E44" s="150"/>
      <c r="F44" s="150"/>
      <c r="G44" s="150"/>
      <c r="H44" s="197"/>
    </row>
    <row r="45" spans="1:8" s="15" customFormat="1" ht="22.5" customHeight="1">
      <c r="A45" s="38">
        <v>2</v>
      </c>
      <c r="B45" s="37" t="s">
        <v>171</v>
      </c>
      <c r="C45" s="188"/>
      <c r="D45" s="189"/>
      <c r="E45" s="190"/>
      <c r="F45" s="190"/>
      <c r="G45" s="171">
        <f>SUM(E45:F45)</f>
        <v>0</v>
      </c>
      <c r="H45" s="197"/>
    </row>
    <row r="46" spans="1:8" s="15" customFormat="1" ht="22.5" customHeight="1">
      <c r="A46" s="38" t="s">
        <v>126</v>
      </c>
      <c r="B46" s="37" t="s">
        <v>172</v>
      </c>
      <c r="C46" s="188"/>
      <c r="D46" s="189"/>
      <c r="E46" s="190"/>
      <c r="F46" s="190"/>
      <c r="G46" s="171">
        <f>SUM(E46:F46)</f>
        <v>0</v>
      </c>
      <c r="H46" s="197"/>
    </row>
    <row r="47" spans="1:8" s="15" customFormat="1" ht="36" customHeight="1">
      <c r="A47" s="38" t="s">
        <v>26</v>
      </c>
      <c r="B47" s="37" t="s">
        <v>173</v>
      </c>
      <c r="C47" s="194"/>
      <c r="D47" s="195"/>
      <c r="E47" s="196"/>
      <c r="F47" s="196"/>
      <c r="G47" s="171">
        <f>SUM(E47:F47)</f>
        <v>0</v>
      </c>
      <c r="H47" s="198"/>
    </row>
    <row r="48" spans="1:8" s="15" customFormat="1" ht="22.5" customHeight="1" thickBot="1">
      <c r="A48" s="38"/>
      <c r="B48" s="39"/>
      <c r="C48" s="139"/>
      <c r="D48" s="141"/>
      <c r="E48" s="139"/>
      <c r="F48" s="139"/>
      <c r="G48" s="139"/>
      <c r="H48" s="41"/>
    </row>
    <row r="49" ht="22.5" customHeight="1" thickTop="1"/>
  </sheetData>
  <sheetProtection/>
  <mergeCells count="1">
    <mergeCell ref="E1:G1"/>
  </mergeCells>
  <printOptions horizontalCentered="1" verticalCentered="1"/>
  <pageMargins left="0.14" right="0.15" top="0.64" bottom="0.58" header="0.25" footer="0.25"/>
  <pageSetup fitToHeight="1" fitToWidth="1" horizontalDpi="600" verticalDpi="600" orientation="landscape" scale="44" r:id="rId1"/>
  <headerFooter alignWithMargins="0">
    <oddHeader>&amp;C&amp;"Arial,Bold"&amp;16Nevada Division of Insurance
Consumer Credit Insurance Expense Report
&amp;"Arial,Regular"&amp;12Reporting Period: January 1, 2010 Through December 31, 2010&amp;10
</oddHeader>
    <oddFooter>&amp;LNDOI-939 LH (Rev 05/11)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55"/>
  <sheetViews>
    <sheetView view="pageBreakPreview" zoomScale="60" zoomScaleNormal="75" zoomScalePageLayoutView="0" workbookViewId="0" topLeftCell="A1">
      <pane xSplit="3" ySplit="2" topLeftCell="D27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C1" sqref="C1"/>
    </sheetView>
  </sheetViews>
  <sheetFormatPr defaultColWidth="9.140625" defaultRowHeight="22.5" customHeight="1"/>
  <cols>
    <col min="1" max="1" width="5.8515625" style="34" customWidth="1"/>
    <col min="2" max="2" width="7.57421875" style="34" customWidth="1"/>
    <col min="3" max="3" width="76.421875" style="33" customWidth="1"/>
    <col min="4" max="8" width="20.7109375" style="33" customWidth="1"/>
    <col min="9" max="9" width="28.28125" style="33" customWidth="1"/>
    <col min="10" max="16384" width="9.140625" style="33" customWidth="1"/>
  </cols>
  <sheetData>
    <row r="1" spans="1:9" s="15" customFormat="1" ht="97.5" customHeight="1">
      <c r="A1" s="142"/>
      <c r="B1" s="142"/>
      <c r="C1" s="143" t="str">
        <f>'NDOI-938'!D2</f>
        <v>ABC Insurance Company</v>
      </c>
      <c r="D1" s="144" t="s">
        <v>21</v>
      </c>
      <c r="E1" s="145" t="s">
        <v>55</v>
      </c>
      <c r="F1" s="218" t="s">
        <v>125</v>
      </c>
      <c r="G1" s="219"/>
      <c r="H1" s="220"/>
      <c r="I1" s="145" t="s">
        <v>54</v>
      </c>
    </row>
    <row r="2" spans="1:9" s="15" customFormat="1" ht="27.75" customHeight="1">
      <c r="A2" s="146"/>
      <c r="B2" s="154"/>
      <c r="C2" s="147"/>
      <c r="D2" s="148"/>
      <c r="E2" s="149"/>
      <c r="F2" s="149" t="s">
        <v>87</v>
      </c>
      <c r="G2" s="149" t="s">
        <v>88</v>
      </c>
      <c r="H2" s="149" t="s">
        <v>7</v>
      </c>
      <c r="I2" s="149"/>
    </row>
    <row r="3" spans="1:9" s="15" customFormat="1" ht="22.5" customHeight="1">
      <c r="A3" s="16"/>
      <c r="B3" s="155"/>
      <c r="C3" s="37" t="s">
        <v>22</v>
      </c>
      <c r="D3" s="40"/>
      <c r="E3" s="40"/>
      <c r="F3" s="40"/>
      <c r="G3" s="40"/>
      <c r="H3" s="40"/>
      <c r="I3" s="40"/>
    </row>
    <row r="4" spans="1:9" s="15" customFormat="1" ht="22.5" customHeight="1">
      <c r="A4" s="16">
        <v>1</v>
      </c>
      <c r="B4" s="225" t="s">
        <v>127</v>
      </c>
      <c r="C4" s="226"/>
      <c r="D4" s="138"/>
      <c r="E4" s="140"/>
      <c r="F4" s="138"/>
      <c r="G4" s="138"/>
      <c r="H4" s="138">
        <f>SUM(F4:G4)</f>
        <v>0</v>
      </c>
      <c r="I4" s="197"/>
    </row>
    <row r="5" spans="1:9" s="15" customFormat="1" ht="22.5" customHeight="1">
      <c r="A5" s="16"/>
      <c r="B5" s="155">
        <v>1.1</v>
      </c>
      <c r="C5" s="35" t="s">
        <v>128</v>
      </c>
      <c r="D5" s="188"/>
      <c r="E5" s="189"/>
      <c r="F5" s="190"/>
      <c r="G5" s="190"/>
      <c r="H5" s="171">
        <f aca="true" t="shared" si="0" ref="H5:H51">SUM(F5:G5)</f>
        <v>0</v>
      </c>
      <c r="I5" s="197"/>
    </row>
    <row r="6" spans="1:9" s="15" customFormat="1" ht="22.5" customHeight="1">
      <c r="A6" s="16"/>
      <c r="B6" s="156">
        <v>1.2</v>
      </c>
      <c r="C6" s="7" t="s">
        <v>129</v>
      </c>
      <c r="D6" s="188"/>
      <c r="E6" s="189"/>
      <c r="F6" s="190"/>
      <c r="G6" s="190"/>
      <c r="H6" s="171">
        <f t="shared" si="0"/>
        <v>0</v>
      </c>
      <c r="I6" s="197"/>
    </row>
    <row r="7" spans="1:9" s="15" customFormat="1" ht="22.5" customHeight="1" thickBot="1">
      <c r="A7" s="16"/>
      <c r="B7" s="155">
        <v>1.3</v>
      </c>
      <c r="C7" s="35" t="s">
        <v>130</v>
      </c>
      <c r="D7" s="191"/>
      <c r="E7" s="192"/>
      <c r="F7" s="193"/>
      <c r="G7" s="193"/>
      <c r="H7" s="172">
        <f t="shared" si="0"/>
        <v>0</v>
      </c>
      <c r="I7" s="197"/>
    </row>
    <row r="8" spans="1:9" s="15" customFormat="1" ht="22.5" customHeight="1">
      <c r="A8" s="16"/>
      <c r="B8" s="155">
        <v>1.4</v>
      </c>
      <c r="C8" s="35" t="s">
        <v>131</v>
      </c>
      <c r="D8" s="150">
        <f>SUM(D5:D7)</f>
        <v>0</v>
      </c>
      <c r="E8" s="151"/>
      <c r="F8" s="150">
        <f>SUM(F5:F7)</f>
        <v>0</v>
      </c>
      <c r="G8" s="150">
        <f>SUM(G5:G7)</f>
        <v>0</v>
      </c>
      <c r="H8" s="150">
        <f t="shared" si="0"/>
        <v>0</v>
      </c>
      <c r="I8" s="197"/>
    </row>
    <row r="9" spans="1:9" s="15" customFormat="1" ht="22.5" customHeight="1">
      <c r="A9" s="16">
        <v>2</v>
      </c>
      <c r="B9" s="227" t="s">
        <v>132</v>
      </c>
      <c r="C9" s="228"/>
      <c r="D9" s="138"/>
      <c r="E9" s="140"/>
      <c r="F9" s="171"/>
      <c r="G9" s="171"/>
      <c r="H9" s="171"/>
      <c r="I9" s="197"/>
    </row>
    <row r="10" spans="1:9" s="15" customFormat="1" ht="22.5" customHeight="1">
      <c r="A10" s="16"/>
      <c r="B10" s="155">
        <v>2.1</v>
      </c>
      <c r="C10" s="35" t="s">
        <v>133</v>
      </c>
      <c r="D10" s="188"/>
      <c r="E10" s="189"/>
      <c r="F10" s="190"/>
      <c r="G10" s="190"/>
      <c r="H10" s="171">
        <f t="shared" si="0"/>
        <v>0</v>
      </c>
      <c r="I10" s="197"/>
    </row>
    <row r="11" spans="1:9" s="15" customFormat="1" ht="22.5" customHeight="1">
      <c r="A11" s="16"/>
      <c r="B11" s="155">
        <v>2.2</v>
      </c>
      <c r="C11" s="35" t="s">
        <v>134</v>
      </c>
      <c r="D11" s="188"/>
      <c r="E11" s="189"/>
      <c r="F11" s="190"/>
      <c r="G11" s="190"/>
      <c r="H11" s="171">
        <f t="shared" si="0"/>
        <v>0</v>
      </c>
      <c r="I11" s="197"/>
    </row>
    <row r="12" spans="1:9" s="15" customFormat="1" ht="22.5" customHeight="1">
      <c r="A12" s="16"/>
      <c r="B12" s="155">
        <v>2.3</v>
      </c>
      <c r="C12" s="35" t="s">
        <v>135</v>
      </c>
      <c r="D12" s="188"/>
      <c r="E12" s="189"/>
      <c r="F12" s="190"/>
      <c r="G12" s="190"/>
      <c r="H12" s="171">
        <f t="shared" si="0"/>
        <v>0</v>
      </c>
      <c r="I12" s="197"/>
    </row>
    <row r="13" spans="1:9" s="15" customFormat="1" ht="22.5" customHeight="1">
      <c r="A13" s="16"/>
      <c r="B13" s="155">
        <v>2.4</v>
      </c>
      <c r="C13" s="35" t="s">
        <v>136</v>
      </c>
      <c r="D13" s="188"/>
      <c r="E13" s="189"/>
      <c r="F13" s="190"/>
      <c r="G13" s="190"/>
      <c r="H13" s="171">
        <f t="shared" si="0"/>
        <v>0</v>
      </c>
      <c r="I13" s="197"/>
    </row>
    <row r="14" spans="1:9" s="15" customFormat="1" ht="22.5" customHeight="1">
      <c r="A14" s="36"/>
      <c r="B14" s="157">
        <v>2.5</v>
      </c>
      <c r="C14" s="35" t="s">
        <v>137</v>
      </c>
      <c r="D14" s="188"/>
      <c r="E14" s="189"/>
      <c r="F14" s="190"/>
      <c r="G14" s="190"/>
      <c r="H14" s="171">
        <f t="shared" si="0"/>
        <v>0</v>
      </c>
      <c r="I14" s="197"/>
    </row>
    <row r="15" spans="1:9" s="15" customFormat="1" ht="22.5" customHeight="1">
      <c r="A15" s="36"/>
      <c r="B15" s="157">
        <v>2.6</v>
      </c>
      <c r="C15" s="35" t="s">
        <v>138</v>
      </c>
      <c r="D15" s="188"/>
      <c r="E15" s="189"/>
      <c r="F15" s="190"/>
      <c r="G15" s="190"/>
      <c r="H15" s="171">
        <f t="shared" si="0"/>
        <v>0</v>
      </c>
      <c r="I15" s="197"/>
    </row>
    <row r="16" spans="1:9" s="15" customFormat="1" ht="22.5" customHeight="1" thickBot="1">
      <c r="A16" s="36"/>
      <c r="B16" s="157">
        <v>2.7</v>
      </c>
      <c r="C16" s="35" t="s">
        <v>139</v>
      </c>
      <c r="D16" s="191"/>
      <c r="E16" s="192"/>
      <c r="F16" s="193"/>
      <c r="G16" s="193"/>
      <c r="H16" s="172">
        <f t="shared" si="0"/>
        <v>0</v>
      </c>
      <c r="I16" s="197"/>
    </row>
    <row r="17" spans="1:9" s="15" customFormat="1" ht="22.5" customHeight="1">
      <c r="A17" s="36"/>
      <c r="B17" s="157">
        <v>2.8</v>
      </c>
      <c r="C17" s="35" t="s">
        <v>140</v>
      </c>
      <c r="D17" s="150">
        <f>D10+D11-D12+D13+D14-D15+D16</f>
        <v>0</v>
      </c>
      <c r="E17" s="151"/>
      <c r="F17" s="150">
        <f>F10+F11-F12+F13+F14-F15+F16</f>
        <v>0</v>
      </c>
      <c r="G17" s="150">
        <f>G10+G11-G12+G13+G14-G15+G16</f>
        <v>0</v>
      </c>
      <c r="H17" s="150">
        <f t="shared" si="0"/>
        <v>0</v>
      </c>
      <c r="I17" s="197"/>
    </row>
    <row r="18" spans="1:9" s="15" customFormat="1" ht="22.5" customHeight="1">
      <c r="A18" s="158">
        <v>3</v>
      </c>
      <c r="B18" s="231" t="s">
        <v>141</v>
      </c>
      <c r="C18" s="232"/>
      <c r="D18" s="188"/>
      <c r="E18" s="189"/>
      <c r="F18" s="190"/>
      <c r="G18" s="190"/>
      <c r="H18" s="171">
        <f t="shared" si="0"/>
        <v>0</v>
      </c>
      <c r="I18" s="197"/>
    </row>
    <row r="19" spans="1:9" s="15" customFormat="1" ht="22.5" customHeight="1">
      <c r="A19" s="158">
        <v>4</v>
      </c>
      <c r="B19" s="233" t="s">
        <v>25</v>
      </c>
      <c r="C19" s="234"/>
      <c r="D19" s="188"/>
      <c r="E19" s="189"/>
      <c r="F19" s="190"/>
      <c r="G19" s="190"/>
      <c r="H19" s="171">
        <f t="shared" si="0"/>
        <v>0</v>
      </c>
      <c r="I19" s="197"/>
    </row>
    <row r="20" spans="1:9" s="15" customFormat="1" ht="22.5" customHeight="1">
      <c r="A20" s="158">
        <v>5</v>
      </c>
      <c r="B20" s="235" t="s">
        <v>142</v>
      </c>
      <c r="C20" s="236"/>
      <c r="D20" s="188"/>
      <c r="E20" s="189"/>
      <c r="F20" s="190"/>
      <c r="G20" s="190"/>
      <c r="H20" s="171">
        <f t="shared" si="0"/>
        <v>0</v>
      </c>
      <c r="I20" s="197"/>
    </row>
    <row r="21" spans="1:9" s="15" customFormat="1" ht="22.5" customHeight="1">
      <c r="A21" s="158">
        <v>6</v>
      </c>
      <c r="B21" s="229" t="s">
        <v>143</v>
      </c>
      <c r="C21" s="228"/>
      <c r="D21" s="188"/>
      <c r="E21" s="189"/>
      <c r="F21" s="190"/>
      <c r="G21" s="190"/>
      <c r="H21" s="171">
        <f t="shared" si="0"/>
        <v>0</v>
      </c>
      <c r="I21" s="197"/>
    </row>
    <row r="22" spans="1:9" s="15" customFormat="1" ht="22.5" customHeight="1">
      <c r="A22" s="158">
        <v>7</v>
      </c>
      <c r="B22" s="229" t="s">
        <v>144</v>
      </c>
      <c r="C22" s="228"/>
      <c r="D22" s="188"/>
      <c r="E22" s="189"/>
      <c r="F22" s="190"/>
      <c r="G22" s="190"/>
      <c r="H22" s="171">
        <f t="shared" si="0"/>
        <v>0</v>
      </c>
      <c r="I22" s="197"/>
    </row>
    <row r="23" spans="1:9" s="15" customFormat="1" ht="22.5" customHeight="1">
      <c r="A23" s="158">
        <v>8</v>
      </c>
      <c r="B23" s="229" t="s">
        <v>145</v>
      </c>
      <c r="C23" s="228"/>
      <c r="D23" s="188"/>
      <c r="E23" s="189"/>
      <c r="F23" s="190"/>
      <c r="G23" s="190"/>
      <c r="H23" s="171"/>
      <c r="I23" s="197"/>
    </row>
    <row r="24" spans="1:9" s="15" customFormat="1" ht="22.5" customHeight="1">
      <c r="A24" s="36"/>
      <c r="B24" s="157">
        <v>8.1</v>
      </c>
      <c r="C24" s="35" t="s">
        <v>146</v>
      </c>
      <c r="D24" s="188"/>
      <c r="E24" s="189"/>
      <c r="F24" s="190"/>
      <c r="G24" s="190"/>
      <c r="H24" s="171">
        <f t="shared" si="0"/>
        <v>0</v>
      </c>
      <c r="I24" s="197"/>
    </row>
    <row r="25" spans="1:9" s="15" customFormat="1" ht="22.5" customHeight="1">
      <c r="A25" s="36"/>
      <c r="B25" s="157">
        <v>8.2</v>
      </c>
      <c r="C25" s="35" t="s">
        <v>147</v>
      </c>
      <c r="D25" s="188"/>
      <c r="E25" s="189"/>
      <c r="F25" s="190"/>
      <c r="G25" s="190"/>
      <c r="H25" s="171">
        <f t="shared" si="0"/>
        <v>0</v>
      </c>
      <c r="I25" s="197"/>
    </row>
    <row r="26" spans="1:9" s="15" customFormat="1" ht="22.5" customHeight="1">
      <c r="A26" s="158">
        <v>9</v>
      </c>
      <c r="B26" s="229" t="s">
        <v>148</v>
      </c>
      <c r="C26" s="230"/>
      <c r="D26" s="188"/>
      <c r="E26" s="189"/>
      <c r="F26" s="190"/>
      <c r="G26" s="190"/>
      <c r="H26" s="171">
        <f t="shared" si="0"/>
        <v>0</v>
      </c>
      <c r="I26" s="197"/>
    </row>
    <row r="27" spans="1:9" s="15" customFormat="1" ht="22.5" customHeight="1">
      <c r="A27" s="158">
        <v>10</v>
      </c>
      <c r="B27" s="229" t="s">
        <v>149</v>
      </c>
      <c r="C27" s="230"/>
      <c r="D27" s="188"/>
      <c r="E27" s="189"/>
      <c r="F27" s="190"/>
      <c r="G27" s="190"/>
      <c r="H27" s="171">
        <f t="shared" si="0"/>
        <v>0</v>
      </c>
      <c r="I27" s="197"/>
    </row>
    <row r="28" spans="1:9" s="15" customFormat="1" ht="22.5" customHeight="1">
      <c r="A28" s="158">
        <v>11</v>
      </c>
      <c r="B28" s="229" t="s">
        <v>150</v>
      </c>
      <c r="C28" s="230"/>
      <c r="D28" s="188"/>
      <c r="E28" s="189"/>
      <c r="F28" s="190"/>
      <c r="G28" s="190"/>
      <c r="H28" s="171">
        <f t="shared" si="0"/>
        <v>0</v>
      </c>
      <c r="I28" s="197"/>
    </row>
    <row r="29" spans="1:9" s="15" customFormat="1" ht="22.5" customHeight="1">
      <c r="A29" s="158">
        <v>12</v>
      </c>
      <c r="B29" s="229" t="s">
        <v>151</v>
      </c>
      <c r="C29" s="230"/>
      <c r="D29" s="188"/>
      <c r="E29" s="189"/>
      <c r="F29" s="190"/>
      <c r="G29" s="190"/>
      <c r="H29" s="171">
        <f t="shared" si="0"/>
        <v>0</v>
      </c>
      <c r="I29" s="197"/>
    </row>
    <row r="30" spans="1:9" s="15" customFormat="1" ht="22.5" customHeight="1">
      <c r="A30" s="158">
        <v>13</v>
      </c>
      <c r="B30" s="229" t="s">
        <v>152</v>
      </c>
      <c r="C30" s="230"/>
      <c r="D30" s="188"/>
      <c r="E30" s="189"/>
      <c r="F30" s="190"/>
      <c r="G30" s="190"/>
      <c r="H30" s="171">
        <f t="shared" si="0"/>
        <v>0</v>
      </c>
      <c r="I30" s="197"/>
    </row>
    <row r="31" spans="1:9" s="15" customFormat="1" ht="22.5" customHeight="1">
      <c r="A31" s="158">
        <v>14</v>
      </c>
      <c r="B31" s="229" t="s">
        <v>153</v>
      </c>
      <c r="C31" s="230"/>
      <c r="D31" s="188"/>
      <c r="E31" s="189"/>
      <c r="F31" s="190"/>
      <c r="G31" s="190"/>
      <c r="H31" s="171">
        <f t="shared" si="0"/>
        <v>0</v>
      </c>
      <c r="I31" s="197"/>
    </row>
    <row r="32" spans="1:9" s="15" customFormat="1" ht="22.5" customHeight="1">
      <c r="A32" s="158">
        <v>15</v>
      </c>
      <c r="B32" s="229" t="s">
        <v>104</v>
      </c>
      <c r="C32" s="230"/>
      <c r="D32" s="188"/>
      <c r="E32" s="189"/>
      <c r="F32" s="190"/>
      <c r="G32" s="190"/>
      <c r="H32" s="171">
        <f t="shared" si="0"/>
        <v>0</v>
      </c>
      <c r="I32" s="197"/>
    </row>
    <row r="33" spans="1:9" s="15" customFormat="1" ht="22.5" customHeight="1">
      <c r="A33" s="158">
        <v>16</v>
      </c>
      <c r="B33" s="229" t="s">
        <v>102</v>
      </c>
      <c r="C33" s="230"/>
      <c r="D33" s="188"/>
      <c r="E33" s="189"/>
      <c r="F33" s="190"/>
      <c r="G33" s="190"/>
      <c r="H33" s="171">
        <f t="shared" si="0"/>
        <v>0</v>
      </c>
      <c r="I33" s="197"/>
    </row>
    <row r="34" spans="1:9" s="15" customFormat="1" ht="22.5" customHeight="1">
      <c r="A34" s="158">
        <v>17</v>
      </c>
      <c r="B34" s="229" t="s">
        <v>154</v>
      </c>
      <c r="C34" s="230"/>
      <c r="D34" s="188"/>
      <c r="E34" s="189"/>
      <c r="F34" s="190"/>
      <c r="G34" s="190"/>
      <c r="H34" s="171">
        <f t="shared" si="0"/>
        <v>0</v>
      </c>
      <c r="I34" s="197"/>
    </row>
    <row r="35" spans="1:9" s="15" customFormat="1" ht="22.5" customHeight="1" thickBot="1">
      <c r="A35" s="158">
        <v>18</v>
      </c>
      <c r="B35" s="229" t="s">
        <v>155</v>
      </c>
      <c r="C35" s="230"/>
      <c r="D35" s="191"/>
      <c r="E35" s="192"/>
      <c r="F35" s="193"/>
      <c r="G35" s="193"/>
      <c r="H35" s="172">
        <f t="shared" si="0"/>
        <v>0</v>
      </c>
      <c r="I35" s="197"/>
    </row>
    <row r="36" spans="1:9" s="15" customFormat="1" ht="22.5" customHeight="1">
      <c r="A36" s="158">
        <v>19</v>
      </c>
      <c r="B36" s="229" t="s">
        <v>156</v>
      </c>
      <c r="C36" s="230"/>
      <c r="D36" s="150">
        <f>SUM(D18:D35)</f>
        <v>0</v>
      </c>
      <c r="E36" s="151"/>
      <c r="F36" s="150">
        <f>SUM(F18:F35)</f>
        <v>0</v>
      </c>
      <c r="G36" s="150">
        <f>SUM(G18:G35)</f>
        <v>0</v>
      </c>
      <c r="H36" s="150">
        <f t="shared" si="0"/>
        <v>0</v>
      </c>
      <c r="I36" s="197"/>
    </row>
    <row r="37" spans="1:9" s="15" customFormat="1" ht="22.5" customHeight="1">
      <c r="A37" s="158">
        <v>20</v>
      </c>
      <c r="B37" s="229" t="s">
        <v>157</v>
      </c>
      <c r="C37" s="230"/>
      <c r="D37" s="138"/>
      <c r="E37" s="140"/>
      <c r="F37" s="171"/>
      <c r="G37" s="171"/>
      <c r="H37" s="171"/>
      <c r="I37" s="197"/>
    </row>
    <row r="38" spans="1:9" s="15" customFormat="1" ht="31.5" customHeight="1">
      <c r="A38" s="36"/>
      <c r="B38" s="159">
        <v>20.1</v>
      </c>
      <c r="C38" s="160" t="s">
        <v>158</v>
      </c>
      <c r="D38" s="199"/>
      <c r="E38" s="200"/>
      <c r="F38" s="201"/>
      <c r="G38" s="201"/>
      <c r="H38" s="173">
        <f t="shared" si="0"/>
        <v>0</v>
      </c>
      <c r="I38" s="197"/>
    </row>
    <row r="39" spans="1:9" s="15" customFormat="1" ht="22.5" customHeight="1">
      <c r="A39" s="36"/>
      <c r="B39" s="157">
        <v>20.2</v>
      </c>
      <c r="C39" s="35" t="s">
        <v>159</v>
      </c>
      <c r="D39" s="188"/>
      <c r="E39" s="189"/>
      <c r="F39" s="190"/>
      <c r="G39" s="190"/>
      <c r="H39" s="171">
        <f t="shared" si="0"/>
        <v>0</v>
      </c>
      <c r="I39" s="197"/>
    </row>
    <row r="40" spans="1:9" s="15" customFormat="1" ht="22.5" customHeight="1">
      <c r="A40" s="36"/>
      <c r="B40" s="157">
        <v>20.3</v>
      </c>
      <c r="C40" s="35" t="s">
        <v>160</v>
      </c>
      <c r="D40" s="188"/>
      <c r="E40" s="189"/>
      <c r="F40" s="190"/>
      <c r="G40" s="190"/>
      <c r="H40" s="171">
        <f t="shared" si="0"/>
        <v>0</v>
      </c>
      <c r="I40" s="197"/>
    </row>
    <row r="41" spans="1:9" s="15" customFormat="1" ht="22.5" customHeight="1" thickBot="1">
      <c r="A41" s="36"/>
      <c r="B41" s="157">
        <v>20.4</v>
      </c>
      <c r="C41" s="35" t="s">
        <v>161</v>
      </c>
      <c r="D41" s="191"/>
      <c r="E41" s="192"/>
      <c r="F41" s="193"/>
      <c r="G41" s="193"/>
      <c r="H41" s="172">
        <f t="shared" si="0"/>
        <v>0</v>
      </c>
      <c r="I41" s="197"/>
    </row>
    <row r="42" spans="1:9" s="15" customFormat="1" ht="22.5" customHeight="1">
      <c r="A42" s="36"/>
      <c r="B42" s="157">
        <v>20.5</v>
      </c>
      <c r="C42" s="35" t="s">
        <v>162</v>
      </c>
      <c r="D42" s="161">
        <f>SUM(D38:D41)</f>
        <v>0</v>
      </c>
      <c r="E42" s="162"/>
      <c r="F42" s="161">
        <f>SUM(F38:F41)</f>
        <v>0</v>
      </c>
      <c r="G42" s="161">
        <f>SUM(G38:G41)</f>
        <v>0</v>
      </c>
      <c r="H42" s="161">
        <f t="shared" si="0"/>
        <v>0</v>
      </c>
      <c r="I42" s="197"/>
    </row>
    <row r="43" spans="1:9" s="15" customFormat="1" ht="22.5" customHeight="1">
      <c r="A43" s="158">
        <v>21</v>
      </c>
      <c r="B43" s="229" t="s">
        <v>116</v>
      </c>
      <c r="C43" s="237"/>
      <c r="D43" s="188"/>
      <c r="E43" s="189"/>
      <c r="F43" s="190"/>
      <c r="G43" s="190"/>
      <c r="H43" s="171">
        <f t="shared" si="0"/>
        <v>0</v>
      </c>
      <c r="I43" s="202"/>
    </row>
    <row r="44" spans="1:9" s="15" customFormat="1" ht="22.5" customHeight="1">
      <c r="A44" s="158">
        <v>22</v>
      </c>
      <c r="B44" s="229" t="s">
        <v>163</v>
      </c>
      <c r="C44" s="237"/>
      <c r="D44" s="188"/>
      <c r="E44" s="189"/>
      <c r="F44" s="190"/>
      <c r="G44" s="190"/>
      <c r="H44" s="171">
        <f t="shared" si="0"/>
        <v>0</v>
      </c>
      <c r="I44" s="202"/>
    </row>
    <row r="45" spans="1:9" s="15" customFormat="1" ht="22.5" customHeight="1">
      <c r="A45" s="158">
        <v>23</v>
      </c>
      <c r="B45" s="229" t="s">
        <v>164</v>
      </c>
      <c r="C45" s="237"/>
      <c r="D45" s="188"/>
      <c r="E45" s="189"/>
      <c r="F45" s="190"/>
      <c r="G45" s="190"/>
      <c r="H45" s="171">
        <f t="shared" si="0"/>
        <v>0</v>
      </c>
      <c r="I45" s="197"/>
    </row>
    <row r="46" spans="1:9" s="15" customFormat="1" ht="22.5" customHeight="1">
      <c r="A46" s="158">
        <v>24</v>
      </c>
      <c r="B46" s="229" t="s">
        <v>165</v>
      </c>
      <c r="C46" s="237"/>
      <c r="D46" s="188"/>
      <c r="E46" s="189"/>
      <c r="F46" s="190"/>
      <c r="G46" s="190"/>
      <c r="H46" s="171">
        <f t="shared" si="0"/>
        <v>0</v>
      </c>
      <c r="I46" s="197"/>
    </row>
    <row r="47" spans="1:9" s="15" customFormat="1" ht="28.5" customHeight="1">
      <c r="A47" s="158">
        <v>25</v>
      </c>
      <c r="B47" s="229" t="s">
        <v>166</v>
      </c>
      <c r="C47" s="237"/>
      <c r="D47" s="188"/>
      <c r="E47" s="189"/>
      <c r="F47" s="190"/>
      <c r="G47" s="190"/>
      <c r="H47" s="171">
        <f t="shared" si="0"/>
        <v>0</v>
      </c>
      <c r="I47" s="197"/>
    </row>
    <row r="48" spans="1:9" s="15" customFormat="1" ht="22.5" customHeight="1">
      <c r="A48" s="158">
        <v>26</v>
      </c>
      <c r="B48" s="229" t="s">
        <v>167</v>
      </c>
      <c r="C48" s="237"/>
      <c r="D48" s="188"/>
      <c r="E48" s="189"/>
      <c r="F48" s="190"/>
      <c r="G48" s="190"/>
      <c r="H48" s="171">
        <f t="shared" si="0"/>
        <v>0</v>
      </c>
      <c r="I48" s="197"/>
    </row>
    <row r="49" spans="1:9" s="15" customFormat="1" ht="22.5" customHeight="1">
      <c r="A49" s="158">
        <v>27</v>
      </c>
      <c r="B49" s="229" t="s">
        <v>168</v>
      </c>
      <c r="C49" s="237"/>
      <c r="D49" s="188"/>
      <c r="E49" s="189"/>
      <c r="F49" s="190"/>
      <c r="G49" s="190"/>
      <c r="H49" s="171">
        <f t="shared" si="0"/>
        <v>0</v>
      </c>
      <c r="I49" s="197"/>
    </row>
    <row r="50" spans="1:9" s="15" customFormat="1" ht="22.5" customHeight="1">
      <c r="A50" s="158">
        <v>28</v>
      </c>
      <c r="B50" s="229" t="s">
        <v>169</v>
      </c>
      <c r="C50" s="237"/>
      <c r="D50" s="188"/>
      <c r="E50" s="189"/>
      <c r="F50" s="190"/>
      <c r="G50" s="190"/>
      <c r="H50" s="171">
        <f t="shared" si="0"/>
        <v>0</v>
      </c>
      <c r="I50" s="197"/>
    </row>
    <row r="51" spans="1:9" s="15" customFormat="1" ht="22.5" customHeight="1" thickBot="1">
      <c r="A51" s="158">
        <v>29</v>
      </c>
      <c r="B51" s="229" t="s">
        <v>123</v>
      </c>
      <c r="C51" s="237"/>
      <c r="D51" s="191"/>
      <c r="E51" s="192"/>
      <c r="F51" s="193"/>
      <c r="G51" s="193"/>
      <c r="H51" s="172">
        <f t="shared" si="0"/>
        <v>0</v>
      </c>
      <c r="I51" s="197"/>
    </row>
    <row r="52" spans="1:9" s="15" customFormat="1" ht="33" customHeight="1" thickBot="1">
      <c r="A52" s="163">
        <v>30</v>
      </c>
      <c r="B52" s="238" t="s">
        <v>170</v>
      </c>
      <c r="C52" s="239"/>
      <c r="D52" s="164">
        <f>D47-D48+D49-D50+D51</f>
        <v>0</v>
      </c>
      <c r="E52" s="165"/>
      <c r="F52" s="164">
        <f>F47-F48+F49-F50+F51</f>
        <v>0</v>
      </c>
      <c r="G52" s="164">
        <f>G47-G48+G49-G50+G51</f>
        <v>0</v>
      </c>
      <c r="H52" s="164">
        <f>H47-H48+H49-H50+H51</f>
        <v>0</v>
      </c>
      <c r="I52" s="197"/>
    </row>
    <row r="53" spans="1:9" s="15" customFormat="1" ht="22.5" customHeight="1" thickTop="1">
      <c r="A53" s="38">
        <v>31</v>
      </c>
      <c r="B53" s="221" t="s">
        <v>171</v>
      </c>
      <c r="C53" s="222"/>
      <c r="D53" s="199"/>
      <c r="E53" s="200"/>
      <c r="F53" s="201"/>
      <c r="G53" s="201"/>
      <c r="H53" s="173">
        <f>SUM(F53:G53)</f>
        <v>0</v>
      </c>
      <c r="I53" s="197"/>
    </row>
    <row r="54" spans="1:9" s="15" customFormat="1" ht="22.5" customHeight="1">
      <c r="A54" s="38">
        <v>32</v>
      </c>
      <c r="B54" s="223" t="s">
        <v>172</v>
      </c>
      <c r="C54" s="224"/>
      <c r="D54" s="188"/>
      <c r="E54" s="189"/>
      <c r="F54" s="190"/>
      <c r="G54" s="190"/>
      <c r="H54" s="171">
        <f>SUM(F54:G54)</f>
        <v>0</v>
      </c>
      <c r="I54" s="197"/>
    </row>
    <row r="55" spans="1:9" s="15" customFormat="1" ht="21.75" customHeight="1">
      <c r="A55" s="38">
        <v>33</v>
      </c>
      <c r="B55" s="223" t="s">
        <v>173</v>
      </c>
      <c r="C55" s="224"/>
      <c r="D55" s="194"/>
      <c r="E55" s="195"/>
      <c r="F55" s="196"/>
      <c r="G55" s="196"/>
      <c r="H55" s="171">
        <f>SUM(F55:G55)</f>
        <v>0</v>
      </c>
      <c r="I55" s="198"/>
    </row>
  </sheetData>
  <sheetProtection/>
  <mergeCells count="34">
    <mergeCell ref="B49:C49"/>
    <mergeCell ref="B50:C50"/>
    <mergeCell ref="B51:C51"/>
    <mergeCell ref="B52:C52"/>
    <mergeCell ref="B45:C45"/>
    <mergeCell ref="B46:C46"/>
    <mergeCell ref="B47:C47"/>
    <mergeCell ref="B48:C48"/>
    <mergeCell ref="B37:C37"/>
    <mergeCell ref="B43:C43"/>
    <mergeCell ref="B44:C44"/>
    <mergeCell ref="B33:C33"/>
    <mergeCell ref="B34:C34"/>
    <mergeCell ref="B35:C35"/>
    <mergeCell ref="B36:C36"/>
    <mergeCell ref="B31:C31"/>
    <mergeCell ref="B22:C22"/>
    <mergeCell ref="B23:C23"/>
    <mergeCell ref="B26:C26"/>
    <mergeCell ref="B27:C27"/>
    <mergeCell ref="B21:C21"/>
    <mergeCell ref="B28:C28"/>
    <mergeCell ref="B29:C29"/>
    <mergeCell ref="B30:C30"/>
    <mergeCell ref="B53:C53"/>
    <mergeCell ref="B54:C54"/>
    <mergeCell ref="B55:C55"/>
    <mergeCell ref="F1:H1"/>
    <mergeCell ref="B4:C4"/>
    <mergeCell ref="B9:C9"/>
    <mergeCell ref="B32:C32"/>
    <mergeCell ref="B18:C18"/>
    <mergeCell ref="B19:C19"/>
    <mergeCell ref="B20:C20"/>
  </mergeCells>
  <printOptions horizontalCentered="1" verticalCentered="1"/>
  <pageMargins left="0.14" right="0.15" top="0.64" bottom="0.58" header="0.25" footer="0.25"/>
  <pageSetup fitToHeight="1" fitToWidth="1" horizontalDpi="600" verticalDpi="600" orientation="landscape" scale="38" r:id="rId1"/>
  <headerFooter alignWithMargins="0">
    <oddHeader>&amp;C&amp;"Arial,Bold"&amp;16Nevada Division of Insurance
Consumer Credit Insurance Expense Report
&amp;"Arial,Regular"&amp;12Reporting Period: January 1, 2010 Through December 31, 2010&amp;10
</oddHeader>
    <oddFooter>&amp;LNDOI-939 PC (Rev 05/11)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6">
    <tabColor indexed="46"/>
  </sheetPr>
  <dimension ref="A1:Y31"/>
  <sheetViews>
    <sheetView zoomScale="55" zoomScaleNormal="55" zoomScalePageLayoutView="0" workbookViewId="0" topLeftCell="A1">
      <pane xSplit="2" ySplit="3" topLeftCell="K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33" sqref="S33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3" width="14.8515625" style="7" customWidth="1"/>
    <col min="4" max="4" width="15.57421875" style="7" customWidth="1"/>
    <col min="5" max="7" width="12.7109375" style="7" customWidth="1"/>
    <col min="8" max="8" width="14.8515625" style="7" customWidth="1"/>
    <col min="9" max="11" width="12.7109375" style="7" customWidth="1"/>
    <col min="12" max="12" width="8.7109375" style="7" customWidth="1"/>
    <col min="13" max="13" width="13.140625" style="7" customWidth="1"/>
    <col min="14" max="24" width="12.7109375" style="7" customWidth="1"/>
    <col min="25" max="25" width="14.5742187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 t="s">
        <v>46</v>
      </c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5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4" t="s">
        <v>7</v>
      </c>
      <c r="Q3" s="5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60"/>
      <c r="K4" s="9"/>
      <c r="L4" s="9"/>
      <c r="M4" s="9"/>
      <c r="N4" s="8"/>
      <c r="O4" s="9"/>
      <c r="P4" s="11"/>
      <c r="Q4" s="12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13"/>
      <c r="D5" s="114"/>
      <c r="E5" s="114"/>
      <c r="F5" s="114"/>
      <c r="G5" s="114"/>
      <c r="H5" s="114"/>
      <c r="I5" s="103">
        <f aca="true" t="shared" si="0" ref="I5:I11">SUM(C5:H5)</f>
        <v>0</v>
      </c>
      <c r="J5" s="113"/>
      <c r="K5" s="114"/>
      <c r="L5" s="114"/>
      <c r="M5" s="114"/>
      <c r="N5" s="114"/>
      <c r="O5" s="114"/>
      <c r="P5" s="103">
        <f aca="true" t="shared" si="1" ref="P5:P11">SUM(J5:O5)</f>
        <v>0</v>
      </c>
      <c r="Q5" s="113"/>
      <c r="R5" s="114"/>
      <c r="S5" s="114"/>
      <c r="T5" s="114"/>
      <c r="U5" s="114"/>
      <c r="V5" s="114"/>
      <c r="W5" s="103">
        <f aca="true" t="shared" si="2" ref="W5:W11">SUM(Q5:V5)</f>
        <v>0</v>
      </c>
      <c r="X5" s="121"/>
      <c r="Y5" s="100">
        <f aca="true" t="shared" si="3" ref="Y5:Y11">I5+P5+W5+X5</f>
        <v>0</v>
      </c>
    </row>
    <row r="6" spans="1:25" ht="30.75" customHeight="1">
      <c r="A6" s="55">
        <v>1.2</v>
      </c>
      <c r="B6" s="18" t="s">
        <v>32</v>
      </c>
      <c r="C6" s="113"/>
      <c r="D6" s="114"/>
      <c r="E6" s="114"/>
      <c r="F6" s="114"/>
      <c r="G6" s="114"/>
      <c r="H6" s="114"/>
      <c r="I6" s="103">
        <f t="shared" si="0"/>
        <v>0</v>
      </c>
      <c r="J6" s="113"/>
      <c r="K6" s="114"/>
      <c r="L6" s="114"/>
      <c r="M6" s="114"/>
      <c r="N6" s="114"/>
      <c r="O6" s="114"/>
      <c r="P6" s="103">
        <f t="shared" si="1"/>
        <v>0</v>
      </c>
      <c r="Q6" s="113"/>
      <c r="R6" s="114"/>
      <c r="S6" s="114"/>
      <c r="T6" s="114"/>
      <c r="U6" s="114"/>
      <c r="V6" s="114"/>
      <c r="W6" s="103">
        <f t="shared" si="2"/>
        <v>0</v>
      </c>
      <c r="X6" s="121"/>
      <c r="Y6" s="100">
        <f t="shared" si="3"/>
        <v>0</v>
      </c>
    </row>
    <row r="7" spans="1:25" ht="30.75" customHeight="1">
      <c r="A7" s="55">
        <v>1.3</v>
      </c>
      <c r="B7" s="18" t="s">
        <v>33</v>
      </c>
      <c r="C7" s="113"/>
      <c r="D7" s="114"/>
      <c r="E7" s="114"/>
      <c r="F7" s="114"/>
      <c r="G7" s="114"/>
      <c r="H7" s="114"/>
      <c r="I7" s="103">
        <f t="shared" si="0"/>
        <v>0</v>
      </c>
      <c r="J7" s="113"/>
      <c r="K7" s="114"/>
      <c r="L7" s="114"/>
      <c r="M7" s="114"/>
      <c r="N7" s="114"/>
      <c r="O7" s="114"/>
      <c r="P7" s="103">
        <f t="shared" si="1"/>
        <v>0</v>
      </c>
      <c r="Q7" s="113"/>
      <c r="R7" s="114"/>
      <c r="S7" s="114"/>
      <c r="T7" s="114"/>
      <c r="U7" s="114"/>
      <c r="V7" s="114"/>
      <c r="W7" s="103">
        <f t="shared" si="2"/>
        <v>0</v>
      </c>
      <c r="X7" s="121"/>
      <c r="Y7" s="100">
        <f t="shared" si="3"/>
        <v>0</v>
      </c>
    </row>
    <row r="8" spans="1:25" ht="30.75" customHeight="1">
      <c r="A8" s="55">
        <v>1.4</v>
      </c>
      <c r="B8" s="18" t="s">
        <v>34</v>
      </c>
      <c r="C8" s="113"/>
      <c r="D8" s="114"/>
      <c r="E8" s="114"/>
      <c r="F8" s="114"/>
      <c r="G8" s="114"/>
      <c r="H8" s="114"/>
      <c r="I8" s="103">
        <f t="shared" si="0"/>
        <v>0</v>
      </c>
      <c r="J8" s="113"/>
      <c r="K8" s="114"/>
      <c r="L8" s="114"/>
      <c r="M8" s="114"/>
      <c r="N8" s="114"/>
      <c r="O8" s="114"/>
      <c r="P8" s="103">
        <f t="shared" si="1"/>
        <v>0</v>
      </c>
      <c r="Q8" s="113"/>
      <c r="R8" s="114"/>
      <c r="S8" s="114"/>
      <c r="T8" s="114"/>
      <c r="U8" s="114"/>
      <c r="V8" s="114"/>
      <c r="W8" s="103">
        <f t="shared" si="2"/>
        <v>0</v>
      </c>
      <c r="X8" s="121"/>
      <c r="Y8" s="100">
        <f t="shared" si="3"/>
        <v>0</v>
      </c>
    </row>
    <row r="9" spans="1:25" ht="30.75" customHeight="1">
      <c r="A9" s="55">
        <v>1.5</v>
      </c>
      <c r="B9" s="18" t="s">
        <v>35</v>
      </c>
      <c r="C9" s="113"/>
      <c r="D9" s="114"/>
      <c r="E9" s="114"/>
      <c r="F9" s="114"/>
      <c r="G9" s="114"/>
      <c r="H9" s="114"/>
      <c r="I9" s="103">
        <f t="shared" si="0"/>
        <v>0</v>
      </c>
      <c r="J9" s="113"/>
      <c r="K9" s="114"/>
      <c r="L9" s="114"/>
      <c r="M9" s="114"/>
      <c r="N9" s="114"/>
      <c r="O9" s="114"/>
      <c r="P9" s="103">
        <f t="shared" si="1"/>
        <v>0</v>
      </c>
      <c r="Q9" s="113"/>
      <c r="R9" s="114"/>
      <c r="S9" s="114"/>
      <c r="T9" s="114"/>
      <c r="U9" s="114"/>
      <c r="V9" s="114"/>
      <c r="W9" s="103">
        <f t="shared" si="2"/>
        <v>0</v>
      </c>
      <c r="X9" s="121"/>
      <c r="Y9" s="100">
        <f t="shared" si="3"/>
        <v>0</v>
      </c>
    </row>
    <row r="10" spans="1:25" ht="30.75" customHeight="1">
      <c r="A10" s="55">
        <v>1.6</v>
      </c>
      <c r="B10" s="18" t="s">
        <v>58</v>
      </c>
      <c r="C10" s="101">
        <f aca="true" t="shared" si="4" ref="C10:H10">C7+C8-C9</f>
        <v>0</v>
      </c>
      <c r="D10" s="102">
        <f t="shared" si="4"/>
        <v>0</v>
      </c>
      <c r="E10" s="102">
        <f t="shared" si="4"/>
        <v>0</v>
      </c>
      <c r="F10" s="102">
        <f t="shared" si="4"/>
        <v>0</v>
      </c>
      <c r="G10" s="102">
        <f t="shared" si="4"/>
        <v>0</v>
      </c>
      <c r="H10" s="102">
        <f t="shared" si="4"/>
        <v>0</v>
      </c>
      <c r="I10" s="103">
        <f t="shared" si="0"/>
        <v>0</v>
      </c>
      <c r="J10" s="101">
        <f aca="true" t="shared" si="5" ref="J10:O10">J7+J8-J9</f>
        <v>0</v>
      </c>
      <c r="K10" s="102">
        <f t="shared" si="5"/>
        <v>0</v>
      </c>
      <c r="L10" s="102">
        <f t="shared" si="5"/>
        <v>0</v>
      </c>
      <c r="M10" s="102">
        <f t="shared" si="5"/>
        <v>0</v>
      </c>
      <c r="N10" s="102">
        <f t="shared" si="5"/>
        <v>0</v>
      </c>
      <c r="O10" s="102">
        <f t="shared" si="5"/>
        <v>0</v>
      </c>
      <c r="P10" s="103">
        <f t="shared" si="1"/>
        <v>0</v>
      </c>
      <c r="Q10" s="101">
        <f aca="true" t="shared" si="6" ref="Q10:V10">Q7+Q8-Q9</f>
        <v>0</v>
      </c>
      <c r="R10" s="102">
        <f t="shared" si="6"/>
        <v>0</v>
      </c>
      <c r="S10" s="102">
        <f t="shared" si="6"/>
        <v>0</v>
      </c>
      <c r="T10" s="102">
        <f t="shared" si="6"/>
        <v>0</v>
      </c>
      <c r="U10" s="102">
        <f t="shared" si="6"/>
        <v>0</v>
      </c>
      <c r="V10" s="102">
        <f t="shared" si="6"/>
        <v>0</v>
      </c>
      <c r="W10" s="103">
        <f t="shared" si="2"/>
        <v>0</v>
      </c>
      <c r="X10" s="57">
        <f>X7+X8-X9</f>
        <v>0</v>
      </c>
      <c r="Y10" s="100">
        <f t="shared" si="3"/>
        <v>0</v>
      </c>
    </row>
    <row r="11" spans="1:25" ht="30.75" customHeight="1">
      <c r="A11" s="55">
        <v>1.7</v>
      </c>
      <c r="B11" s="18" t="s">
        <v>59</v>
      </c>
      <c r="C11" s="113"/>
      <c r="D11" s="114"/>
      <c r="E11" s="114"/>
      <c r="F11" s="114"/>
      <c r="G11" s="114"/>
      <c r="H11" s="114"/>
      <c r="I11" s="103">
        <f t="shared" si="0"/>
        <v>0</v>
      </c>
      <c r="J11" s="113"/>
      <c r="K11" s="114"/>
      <c r="L11" s="114"/>
      <c r="M11" s="114"/>
      <c r="N11" s="114"/>
      <c r="O11" s="114"/>
      <c r="P11" s="103">
        <f t="shared" si="1"/>
        <v>0</v>
      </c>
      <c r="Q11" s="113"/>
      <c r="R11" s="114"/>
      <c r="S11" s="114"/>
      <c r="T11" s="114"/>
      <c r="U11" s="114"/>
      <c r="V11" s="114"/>
      <c r="W11" s="103">
        <f t="shared" si="2"/>
        <v>0</v>
      </c>
      <c r="X11" s="121"/>
      <c r="Y11" s="100">
        <f t="shared" si="3"/>
        <v>0</v>
      </c>
    </row>
    <row r="12" spans="1:25" ht="30.75" customHeight="1">
      <c r="A12" s="242" t="s">
        <v>28</v>
      </c>
      <c r="B12" s="243"/>
      <c r="C12" s="101"/>
      <c r="D12" s="102"/>
      <c r="E12" s="102"/>
      <c r="F12" s="102"/>
      <c r="G12" s="102"/>
      <c r="H12" s="102"/>
      <c r="I12" s="103"/>
      <c r="J12" s="101"/>
      <c r="K12" s="102"/>
      <c r="L12" s="102"/>
      <c r="M12" s="102"/>
      <c r="N12" s="102"/>
      <c r="O12" s="102"/>
      <c r="P12" s="103"/>
      <c r="Q12" s="101"/>
      <c r="R12" s="102"/>
      <c r="S12" s="102"/>
      <c r="T12" s="102"/>
      <c r="U12" s="102"/>
      <c r="V12" s="102"/>
      <c r="W12" s="103"/>
      <c r="X12" s="57"/>
      <c r="Y12" s="84"/>
    </row>
    <row r="13" spans="1:25" ht="30.75" customHeight="1">
      <c r="A13" s="55">
        <v>2.1</v>
      </c>
      <c r="B13" s="18" t="s">
        <v>62</v>
      </c>
      <c r="C13" s="113"/>
      <c r="D13" s="114"/>
      <c r="E13" s="114"/>
      <c r="F13" s="114"/>
      <c r="G13" s="114"/>
      <c r="H13" s="114"/>
      <c r="I13" s="103">
        <f aca="true" t="shared" si="7" ref="I13:I18">SUM(C13:H13)</f>
        <v>0</v>
      </c>
      <c r="J13" s="113"/>
      <c r="K13" s="114"/>
      <c r="L13" s="114"/>
      <c r="M13" s="114"/>
      <c r="N13" s="114"/>
      <c r="O13" s="114"/>
      <c r="P13" s="103">
        <f aca="true" t="shared" si="8" ref="P13:P18">SUM(J13:O13)</f>
        <v>0</v>
      </c>
      <c r="Q13" s="113"/>
      <c r="R13" s="114"/>
      <c r="S13" s="114"/>
      <c r="T13" s="114"/>
      <c r="U13" s="114"/>
      <c r="V13" s="114"/>
      <c r="W13" s="103">
        <f aca="true" t="shared" si="9" ref="W13:W18">SUM(Q13:V13)</f>
        <v>0</v>
      </c>
      <c r="X13" s="121"/>
      <c r="Y13" s="100">
        <f aca="true" t="shared" si="10" ref="Y13:Y18">I13+P13+W13+X13</f>
        <v>0</v>
      </c>
    </row>
    <row r="14" spans="1:25" ht="30.75" customHeight="1">
      <c r="A14" s="55">
        <v>2.2</v>
      </c>
      <c r="B14" s="18" t="s">
        <v>60</v>
      </c>
      <c r="C14" s="113"/>
      <c r="D14" s="114"/>
      <c r="E14" s="114"/>
      <c r="F14" s="114"/>
      <c r="G14" s="114"/>
      <c r="H14" s="114"/>
      <c r="I14" s="103">
        <f t="shared" si="7"/>
        <v>0</v>
      </c>
      <c r="J14" s="113"/>
      <c r="K14" s="114"/>
      <c r="L14" s="114"/>
      <c r="M14" s="114"/>
      <c r="N14" s="114"/>
      <c r="O14" s="114"/>
      <c r="P14" s="103">
        <f t="shared" si="8"/>
        <v>0</v>
      </c>
      <c r="Q14" s="113"/>
      <c r="R14" s="114"/>
      <c r="S14" s="114"/>
      <c r="T14" s="114"/>
      <c r="U14" s="114"/>
      <c r="V14" s="114"/>
      <c r="W14" s="103">
        <f t="shared" si="9"/>
        <v>0</v>
      </c>
      <c r="X14" s="121"/>
      <c r="Y14" s="100">
        <f t="shared" si="10"/>
        <v>0</v>
      </c>
    </row>
    <row r="15" spans="1:25" ht="30.75" customHeight="1">
      <c r="A15" s="55">
        <v>2.3</v>
      </c>
      <c r="B15" s="18" t="s">
        <v>61</v>
      </c>
      <c r="C15" s="113"/>
      <c r="D15" s="114"/>
      <c r="E15" s="114"/>
      <c r="F15" s="114"/>
      <c r="G15" s="114"/>
      <c r="H15" s="114"/>
      <c r="I15" s="103">
        <f t="shared" si="7"/>
        <v>0</v>
      </c>
      <c r="J15" s="113"/>
      <c r="K15" s="114"/>
      <c r="L15" s="114"/>
      <c r="M15" s="114"/>
      <c r="N15" s="114"/>
      <c r="O15" s="114"/>
      <c r="P15" s="103">
        <f t="shared" si="8"/>
        <v>0</v>
      </c>
      <c r="Q15" s="113"/>
      <c r="R15" s="114"/>
      <c r="S15" s="114"/>
      <c r="T15" s="114"/>
      <c r="U15" s="114"/>
      <c r="V15" s="114"/>
      <c r="W15" s="103">
        <f t="shared" si="9"/>
        <v>0</v>
      </c>
      <c r="X15" s="121"/>
      <c r="Y15" s="100">
        <f t="shared" si="10"/>
        <v>0</v>
      </c>
    </row>
    <row r="16" spans="1:25" ht="30.75" customHeight="1">
      <c r="A16" s="55">
        <v>2.4</v>
      </c>
      <c r="B16" s="18" t="s">
        <v>36</v>
      </c>
      <c r="C16" s="113"/>
      <c r="D16" s="114"/>
      <c r="E16" s="114"/>
      <c r="F16" s="114"/>
      <c r="G16" s="114"/>
      <c r="H16" s="114"/>
      <c r="I16" s="103">
        <f t="shared" si="7"/>
        <v>0</v>
      </c>
      <c r="J16" s="113"/>
      <c r="K16" s="114"/>
      <c r="L16" s="114"/>
      <c r="M16" s="114"/>
      <c r="N16" s="114"/>
      <c r="O16" s="114"/>
      <c r="P16" s="103">
        <f t="shared" si="8"/>
        <v>0</v>
      </c>
      <c r="Q16" s="113"/>
      <c r="R16" s="114"/>
      <c r="S16" s="114"/>
      <c r="T16" s="114"/>
      <c r="U16" s="114"/>
      <c r="V16" s="114"/>
      <c r="W16" s="103">
        <f t="shared" si="9"/>
        <v>0</v>
      </c>
      <c r="X16" s="121"/>
      <c r="Y16" s="100">
        <f t="shared" si="10"/>
        <v>0</v>
      </c>
    </row>
    <row r="17" spans="1:25" ht="30.75" customHeight="1">
      <c r="A17" s="55">
        <v>2.5</v>
      </c>
      <c r="B17" s="18" t="s">
        <v>37</v>
      </c>
      <c r="C17" s="113"/>
      <c r="D17" s="114"/>
      <c r="E17" s="114"/>
      <c r="F17" s="114"/>
      <c r="G17" s="114"/>
      <c r="H17" s="114"/>
      <c r="I17" s="103">
        <f t="shared" si="7"/>
        <v>0</v>
      </c>
      <c r="J17" s="113"/>
      <c r="K17" s="114"/>
      <c r="L17" s="114"/>
      <c r="M17" s="114"/>
      <c r="N17" s="114"/>
      <c r="O17" s="114"/>
      <c r="P17" s="103">
        <f t="shared" si="8"/>
        <v>0</v>
      </c>
      <c r="Q17" s="113"/>
      <c r="R17" s="114"/>
      <c r="S17" s="114"/>
      <c r="T17" s="114"/>
      <c r="U17" s="114"/>
      <c r="V17" s="114"/>
      <c r="W17" s="103">
        <f t="shared" si="9"/>
        <v>0</v>
      </c>
      <c r="X17" s="121"/>
      <c r="Y17" s="100">
        <f t="shared" si="10"/>
        <v>0</v>
      </c>
    </row>
    <row r="18" spans="1:25" ht="30.75" customHeight="1">
      <c r="A18" s="55">
        <v>2.6</v>
      </c>
      <c r="B18" s="18" t="s">
        <v>38</v>
      </c>
      <c r="C18" s="101">
        <f aca="true" t="shared" si="11" ref="C18:H18">C13-C14+C15-C16+C17</f>
        <v>0</v>
      </c>
      <c r="D18" s="102">
        <f t="shared" si="11"/>
        <v>0</v>
      </c>
      <c r="E18" s="102">
        <f t="shared" si="11"/>
        <v>0</v>
      </c>
      <c r="F18" s="102">
        <f t="shared" si="11"/>
        <v>0</v>
      </c>
      <c r="G18" s="102">
        <f t="shared" si="11"/>
        <v>0</v>
      </c>
      <c r="H18" s="102">
        <f t="shared" si="11"/>
        <v>0</v>
      </c>
      <c r="I18" s="103">
        <f t="shared" si="7"/>
        <v>0</v>
      </c>
      <c r="J18" s="101">
        <f aca="true" t="shared" si="12" ref="J18:O18">J13-J14+J15-J16+J17</f>
        <v>0</v>
      </c>
      <c r="K18" s="102">
        <f t="shared" si="12"/>
        <v>0</v>
      </c>
      <c r="L18" s="102">
        <f t="shared" si="12"/>
        <v>0</v>
      </c>
      <c r="M18" s="102">
        <f t="shared" si="12"/>
        <v>0</v>
      </c>
      <c r="N18" s="102">
        <f t="shared" si="12"/>
        <v>0</v>
      </c>
      <c r="O18" s="102">
        <f t="shared" si="12"/>
        <v>0</v>
      </c>
      <c r="P18" s="103">
        <f t="shared" si="8"/>
        <v>0</v>
      </c>
      <c r="Q18" s="101">
        <f aca="true" t="shared" si="13" ref="Q18:V18">Q13-Q14+Q15-Q16+Q17</f>
        <v>0</v>
      </c>
      <c r="R18" s="102">
        <f t="shared" si="13"/>
        <v>0</v>
      </c>
      <c r="S18" s="102">
        <f t="shared" si="13"/>
        <v>0</v>
      </c>
      <c r="T18" s="102">
        <f t="shared" si="13"/>
        <v>0</v>
      </c>
      <c r="U18" s="102">
        <f t="shared" si="13"/>
        <v>0</v>
      </c>
      <c r="V18" s="102">
        <f t="shared" si="13"/>
        <v>0</v>
      </c>
      <c r="W18" s="103">
        <f t="shared" si="9"/>
        <v>0</v>
      </c>
      <c r="X18" s="57">
        <f>X13-X14+X15-X16+X17</f>
        <v>0</v>
      </c>
      <c r="Y18" s="100">
        <f t="shared" si="10"/>
        <v>0</v>
      </c>
    </row>
    <row r="19" spans="1:25" ht="30.75" customHeight="1">
      <c r="A19" s="242" t="s">
        <v>29</v>
      </c>
      <c r="B19" s="243"/>
      <c r="C19" s="101"/>
      <c r="D19" s="102"/>
      <c r="E19" s="102"/>
      <c r="F19" s="102"/>
      <c r="G19" s="102"/>
      <c r="H19" s="102"/>
      <c r="I19" s="103"/>
      <c r="J19" s="101"/>
      <c r="K19" s="102"/>
      <c r="L19" s="102"/>
      <c r="M19" s="102"/>
      <c r="N19" s="102"/>
      <c r="O19" s="102"/>
      <c r="P19" s="103"/>
      <c r="Q19" s="101"/>
      <c r="R19" s="102"/>
      <c r="S19" s="102"/>
      <c r="T19" s="102"/>
      <c r="U19" s="102"/>
      <c r="V19" s="102"/>
      <c r="W19" s="103"/>
      <c r="X19" s="57"/>
      <c r="Y19" s="84"/>
    </row>
    <row r="20" spans="1:25" ht="30.75" customHeight="1">
      <c r="A20" s="55">
        <v>3.1</v>
      </c>
      <c r="B20" s="18" t="s">
        <v>39</v>
      </c>
      <c r="C20" s="113"/>
      <c r="D20" s="114"/>
      <c r="E20" s="114"/>
      <c r="F20" s="114"/>
      <c r="G20" s="114"/>
      <c r="H20" s="114"/>
      <c r="I20" s="103">
        <f>SUM(C20:H20)</f>
        <v>0</v>
      </c>
      <c r="J20" s="113"/>
      <c r="K20" s="114"/>
      <c r="L20" s="114"/>
      <c r="M20" s="114"/>
      <c r="N20" s="114"/>
      <c r="O20" s="114"/>
      <c r="P20" s="103">
        <f>SUM(J20:O20)</f>
        <v>0</v>
      </c>
      <c r="Q20" s="113"/>
      <c r="R20" s="114"/>
      <c r="S20" s="114"/>
      <c r="T20" s="114"/>
      <c r="U20" s="114"/>
      <c r="V20" s="114"/>
      <c r="W20" s="103">
        <f>SUM(Q20:V20)</f>
        <v>0</v>
      </c>
      <c r="X20" s="121"/>
      <c r="Y20" s="100">
        <f>I20+P20+W20+X20</f>
        <v>0</v>
      </c>
    </row>
    <row r="21" spans="1:25" ht="30.75" customHeight="1">
      <c r="A21" s="55">
        <v>3.2</v>
      </c>
      <c r="B21" s="18" t="s">
        <v>40</v>
      </c>
      <c r="C21" s="113"/>
      <c r="D21" s="114"/>
      <c r="E21" s="114"/>
      <c r="F21" s="114"/>
      <c r="G21" s="114"/>
      <c r="H21" s="114"/>
      <c r="I21" s="103">
        <f>SUM(C21:H21)</f>
        <v>0</v>
      </c>
      <c r="J21" s="113"/>
      <c r="K21" s="114"/>
      <c r="L21" s="114"/>
      <c r="M21" s="114"/>
      <c r="N21" s="114"/>
      <c r="O21" s="114"/>
      <c r="P21" s="103">
        <f>SUM(J21:O21)</f>
        <v>0</v>
      </c>
      <c r="Q21" s="113"/>
      <c r="R21" s="114"/>
      <c r="S21" s="114"/>
      <c r="T21" s="114"/>
      <c r="U21" s="114"/>
      <c r="V21" s="114"/>
      <c r="W21" s="103">
        <f>SUM(Q21:V21)</f>
        <v>0</v>
      </c>
      <c r="X21" s="121"/>
      <c r="Y21" s="100">
        <f>I21+P21+W21+X21</f>
        <v>0</v>
      </c>
    </row>
    <row r="22" spans="1:25" ht="30.75" customHeight="1">
      <c r="A22" s="55">
        <v>3.3</v>
      </c>
      <c r="B22" s="18" t="s">
        <v>41</v>
      </c>
      <c r="C22" s="101">
        <f aca="true" t="shared" si="14" ref="C22:H22">C20+C21</f>
        <v>0</v>
      </c>
      <c r="D22" s="102">
        <f t="shared" si="14"/>
        <v>0</v>
      </c>
      <c r="E22" s="102">
        <f t="shared" si="14"/>
        <v>0</v>
      </c>
      <c r="F22" s="102">
        <f t="shared" si="14"/>
        <v>0</v>
      </c>
      <c r="G22" s="102">
        <f t="shared" si="14"/>
        <v>0</v>
      </c>
      <c r="H22" s="102">
        <f t="shared" si="14"/>
        <v>0</v>
      </c>
      <c r="I22" s="103">
        <f>SUM(C22:H22)</f>
        <v>0</v>
      </c>
      <c r="J22" s="101">
        <f aca="true" t="shared" si="15" ref="J22:O22">J20+J21</f>
        <v>0</v>
      </c>
      <c r="K22" s="102">
        <f t="shared" si="15"/>
        <v>0</v>
      </c>
      <c r="L22" s="102">
        <f t="shared" si="15"/>
        <v>0</v>
      </c>
      <c r="M22" s="102">
        <f t="shared" si="15"/>
        <v>0</v>
      </c>
      <c r="N22" s="102">
        <f t="shared" si="15"/>
        <v>0</v>
      </c>
      <c r="O22" s="102">
        <f t="shared" si="15"/>
        <v>0</v>
      </c>
      <c r="P22" s="103">
        <f>SUM(J22:O22)</f>
        <v>0</v>
      </c>
      <c r="Q22" s="101">
        <f aca="true" t="shared" si="16" ref="Q22:V22">Q20+Q21</f>
        <v>0</v>
      </c>
      <c r="R22" s="102">
        <f t="shared" si="16"/>
        <v>0</v>
      </c>
      <c r="S22" s="102">
        <f t="shared" si="16"/>
        <v>0</v>
      </c>
      <c r="T22" s="102">
        <f t="shared" si="16"/>
        <v>0</v>
      </c>
      <c r="U22" s="102">
        <f t="shared" si="16"/>
        <v>0</v>
      </c>
      <c r="V22" s="102">
        <f t="shared" si="16"/>
        <v>0</v>
      </c>
      <c r="W22" s="103">
        <f>SUM(Q22:V22)</f>
        <v>0</v>
      </c>
      <c r="X22" s="57">
        <f>X20+X21</f>
        <v>0</v>
      </c>
      <c r="Y22" s="100">
        <f>I22+P22+W22+X22</f>
        <v>0</v>
      </c>
    </row>
    <row r="23" spans="1:25" ht="30.75" customHeight="1">
      <c r="A23" s="55">
        <v>3.4</v>
      </c>
      <c r="B23" s="18" t="s">
        <v>42</v>
      </c>
      <c r="C23" s="104">
        <f>IF(C7=0,0,C20/C7)</f>
        <v>0</v>
      </c>
      <c r="D23" s="86">
        <f aca="true" t="shared" si="17" ref="D23:W23">IF(D7=0,0,D20/D7)</f>
        <v>0</v>
      </c>
      <c r="E23" s="86">
        <f t="shared" si="17"/>
        <v>0</v>
      </c>
      <c r="F23" s="86">
        <f t="shared" si="17"/>
        <v>0</v>
      </c>
      <c r="G23" s="86">
        <f t="shared" si="17"/>
        <v>0</v>
      </c>
      <c r="H23" s="86">
        <f t="shared" si="17"/>
        <v>0</v>
      </c>
      <c r="I23" s="87">
        <f t="shared" si="17"/>
        <v>0</v>
      </c>
      <c r="J23" s="85">
        <f t="shared" si="17"/>
        <v>0</v>
      </c>
      <c r="K23" s="86">
        <f t="shared" si="17"/>
        <v>0</v>
      </c>
      <c r="L23" s="86">
        <f t="shared" si="17"/>
        <v>0</v>
      </c>
      <c r="M23" s="86">
        <f t="shared" si="17"/>
        <v>0</v>
      </c>
      <c r="N23" s="86">
        <f t="shared" si="17"/>
        <v>0</v>
      </c>
      <c r="O23" s="86">
        <f t="shared" si="17"/>
        <v>0</v>
      </c>
      <c r="P23" s="87">
        <f t="shared" si="17"/>
        <v>0</v>
      </c>
      <c r="Q23" s="85">
        <f t="shared" si="17"/>
        <v>0</v>
      </c>
      <c r="R23" s="86">
        <f t="shared" si="17"/>
        <v>0</v>
      </c>
      <c r="S23" s="86">
        <f t="shared" si="17"/>
        <v>0</v>
      </c>
      <c r="T23" s="86">
        <f t="shared" si="17"/>
        <v>0</v>
      </c>
      <c r="U23" s="86">
        <f t="shared" si="17"/>
        <v>0</v>
      </c>
      <c r="V23" s="86">
        <f t="shared" si="17"/>
        <v>0</v>
      </c>
      <c r="W23" s="87">
        <f t="shared" si="17"/>
        <v>0</v>
      </c>
      <c r="X23" s="89">
        <f>IF(X7=0,0,X20/X7)</f>
        <v>0</v>
      </c>
      <c r="Y23" s="87">
        <f>IF(Y7=0,0,Y20/Y7)</f>
        <v>0</v>
      </c>
    </row>
    <row r="24" spans="1:25" ht="21.75" customHeight="1">
      <c r="A24" s="55">
        <v>3.5</v>
      </c>
      <c r="B24" s="18" t="s">
        <v>43</v>
      </c>
      <c r="C24" s="104">
        <f>IF(C10=0,0,C21/C10)</f>
        <v>0</v>
      </c>
      <c r="D24" s="86">
        <f aca="true" t="shared" si="18" ref="D24:W24">IF(D10=0,0,D21/D10)</f>
        <v>0</v>
      </c>
      <c r="E24" s="86">
        <f t="shared" si="18"/>
        <v>0</v>
      </c>
      <c r="F24" s="86">
        <f t="shared" si="18"/>
        <v>0</v>
      </c>
      <c r="G24" s="86">
        <f t="shared" si="18"/>
        <v>0</v>
      </c>
      <c r="H24" s="86">
        <f t="shared" si="18"/>
        <v>0</v>
      </c>
      <c r="I24" s="87">
        <f t="shared" si="18"/>
        <v>0</v>
      </c>
      <c r="J24" s="85">
        <f t="shared" si="18"/>
        <v>0</v>
      </c>
      <c r="K24" s="86">
        <f t="shared" si="18"/>
        <v>0</v>
      </c>
      <c r="L24" s="86">
        <f t="shared" si="18"/>
        <v>0</v>
      </c>
      <c r="M24" s="86">
        <f t="shared" si="18"/>
        <v>0</v>
      </c>
      <c r="N24" s="86">
        <f t="shared" si="18"/>
        <v>0</v>
      </c>
      <c r="O24" s="86">
        <f t="shared" si="18"/>
        <v>0</v>
      </c>
      <c r="P24" s="87">
        <f t="shared" si="18"/>
        <v>0</v>
      </c>
      <c r="Q24" s="85">
        <f t="shared" si="18"/>
        <v>0</v>
      </c>
      <c r="R24" s="86">
        <f t="shared" si="18"/>
        <v>0</v>
      </c>
      <c r="S24" s="86">
        <f t="shared" si="18"/>
        <v>0</v>
      </c>
      <c r="T24" s="86">
        <f t="shared" si="18"/>
        <v>0</v>
      </c>
      <c r="U24" s="86">
        <f t="shared" si="18"/>
        <v>0</v>
      </c>
      <c r="V24" s="86">
        <f t="shared" si="18"/>
        <v>0</v>
      </c>
      <c r="W24" s="87">
        <f t="shared" si="18"/>
        <v>0</v>
      </c>
      <c r="X24" s="89">
        <f>IF(X10=0,0,X21/X10)</f>
        <v>0</v>
      </c>
      <c r="Y24" s="87">
        <f>IF(Y10=0,0,Y21/Y10)</f>
        <v>0</v>
      </c>
    </row>
    <row r="25" spans="1:25" s="29" customFormat="1" ht="21" customHeight="1">
      <c r="A25" s="242" t="s">
        <v>30</v>
      </c>
      <c r="B25" s="243"/>
      <c r="C25" s="104"/>
      <c r="D25" s="106"/>
      <c r="E25" s="106"/>
      <c r="F25" s="106"/>
      <c r="G25" s="106"/>
      <c r="H25" s="106"/>
      <c r="I25" s="108"/>
      <c r="J25" s="60"/>
      <c r="K25" s="9"/>
      <c r="L25" s="9"/>
      <c r="M25" s="9"/>
      <c r="N25" s="9"/>
      <c r="O25" s="9"/>
      <c r="P25" s="108"/>
      <c r="Q25" s="104"/>
      <c r="R25" s="9"/>
      <c r="S25" s="9"/>
      <c r="T25" s="106"/>
      <c r="U25" s="9"/>
      <c r="V25" s="9"/>
      <c r="W25" s="108"/>
      <c r="X25" s="57"/>
      <c r="Y25" s="87"/>
    </row>
    <row r="26" spans="1:25" ht="30.75" customHeight="1">
      <c r="A26" s="55">
        <v>4.1</v>
      </c>
      <c r="B26" s="18" t="s">
        <v>44</v>
      </c>
      <c r="C26" s="104">
        <f>IF(C10=0,0,C18/C10)</f>
        <v>0</v>
      </c>
      <c r="D26" s="106">
        <f aca="true" t="shared" si="19" ref="D26:Y26">IF(D10=0,0,D18/D10)</f>
        <v>0</v>
      </c>
      <c r="E26" s="106">
        <f t="shared" si="19"/>
        <v>0</v>
      </c>
      <c r="F26" s="106">
        <f t="shared" si="19"/>
        <v>0</v>
      </c>
      <c r="G26" s="106">
        <f t="shared" si="19"/>
        <v>0</v>
      </c>
      <c r="H26" s="106">
        <f t="shared" si="19"/>
        <v>0</v>
      </c>
      <c r="I26" s="108">
        <f t="shared" si="19"/>
        <v>0</v>
      </c>
      <c r="J26" s="104">
        <f t="shared" si="19"/>
        <v>0</v>
      </c>
      <c r="K26" s="106">
        <f t="shared" si="19"/>
        <v>0</v>
      </c>
      <c r="L26" s="106">
        <f t="shared" si="19"/>
        <v>0</v>
      </c>
      <c r="M26" s="106">
        <f t="shared" si="19"/>
        <v>0</v>
      </c>
      <c r="N26" s="106">
        <f t="shared" si="19"/>
        <v>0</v>
      </c>
      <c r="O26" s="106">
        <f t="shared" si="19"/>
        <v>0</v>
      </c>
      <c r="P26" s="108">
        <f t="shared" si="19"/>
        <v>0</v>
      </c>
      <c r="Q26" s="104">
        <f t="shared" si="19"/>
        <v>0</v>
      </c>
      <c r="R26" s="106">
        <f t="shared" si="19"/>
        <v>0</v>
      </c>
      <c r="S26" s="106">
        <f t="shared" si="19"/>
        <v>0</v>
      </c>
      <c r="T26" s="106">
        <f t="shared" si="19"/>
        <v>0</v>
      </c>
      <c r="U26" s="106">
        <f t="shared" si="19"/>
        <v>0</v>
      </c>
      <c r="V26" s="106">
        <f t="shared" si="19"/>
        <v>0</v>
      </c>
      <c r="W26" s="108">
        <f t="shared" si="19"/>
        <v>0</v>
      </c>
      <c r="X26" s="57">
        <f>IF(X10=0,0,X18/X10)</f>
        <v>0</v>
      </c>
      <c r="Y26" s="87">
        <f t="shared" si="19"/>
        <v>0</v>
      </c>
    </row>
    <row r="27" spans="1:25" ht="30.75" customHeight="1" thickBot="1">
      <c r="A27" s="81">
        <v>4.2</v>
      </c>
      <c r="B27" s="82" t="s">
        <v>45</v>
      </c>
      <c r="C27" s="105">
        <f>IF(C11=0,0,C18/C11)</f>
        <v>0</v>
      </c>
      <c r="D27" s="107">
        <f aca="true" t="shared" si="20" ref="D27:Y27">IF(D11=0,0,D18/D11)</f>
        <v>0</v>
      </c>
      <c r="E27" s="107">
        <f t="shared" si="20"/>
        <v>0</v>
      </c>
      <c r="F27" s="107">
        <f t="shared" si="20"/>
        <v>0</v>
      </c>
      <c r="G27" s="107">
        <f t="shared" si="20"/>
        <v>0</v>
      </c>
      <c r="H27" s="107">
        <f t="shared" si="20"/>
        <v>0</v>
      </c>
      <c r="I27" s="109">
        <f t="shared" si="20"/>
        <v>0</v>
      </c>
      <c r="J27" s="105">
        <f t="shared" si="20"/>
        <v>0</v>
      </c>
      <c r="K27" s="107">
        <f t="shared" si="20"/>
        <v>0</v>
      </c>
      <c r="L27" s="107">
        <f t="shared" si="20"/>
        <v>0</v>
      </c>
      <c r="M27" s="107">
        <f t="shared" si="20"/>
        <v>0</v>
      </c>
      <c r="N27" s="107">
        <f t="shared" si="20"/>
        <v>0</v>
      </c>
      <c r="O27" s="107">
        <f t="shared" si="20"/>
        <v>0</v>
      </c>
      <c r="P27" s="109">
        <f t="shared" si="20"/>
        <v>0</v>
      </c>
      <c r="Q27" s="105">
        <f t="shared" si="20"/>
        <v>0</v>
      </c>
      <c r="R27" s="107">
        <f t="shared" si="20"/>
        <v>0</v>
      </c>
      <c r="S27" s="107">
        <f t="shared" si="20"/>
        <v>0</v>
      </c>
      <c r="T27" s="107">
        <f t="shared" si="20"/>
        <v>0</v>
      </c>
      <c r="U27" s="107">
        <f t="shared" si="20"/>
        <v>0</v>
      </c>
      <c r="V27" s="107">
        <f t="shared" si="20"/>
        <v>0</v>
      </c>
      <c r="W27" s="109">
        <f t="shared" si="20"/>
        <v>0</v>
      </c>
      <c r="X27" s="59">
        <f>IF(X11=0,0,X18/X11)</f>
        <v>0</v>
      </c>
      <c r="Y27" s="92">
        <f t="shared" si="20"/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6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8"/>
      <c r="Y28" s="50"/>
    </row>
    <row r="29" spans="1:25" s="15" customFormat="1" ht="60" customHeight="1">
      <c r="A29" s="43">
        <v>1</v>
      </c>
      <c r="B29" s="46" t="s">
        <v>50</v>
      </c>
      <c r="C29" s="115"/>
      <c r="D29" s="116"/>
      <c r="E29" s="116"/>
      <c r="F29" s="116"/>
      <c r="G29" s="116"/>
      <c r="H29" s="116"/>
      <c r="I29" s="14">
        <f>SUM(C29:H29)</f>
        <v>0</v>
      </c>
      <c r="J29" s="115"/>
      <c r="K29" s="116"/>
      <c r="L29" s="116"/>
      <c r="M29" s="116"/>
      <c r="N29" s="116"/>
      <c r="O29" s="116"/>
      <c r="P29" s="14">
        <f>SUM(J29:O29)</f>
        <v>0</v>
      </c>
      <c r="Q29" s="115"/>
      <c r="R29" s="116"/>
      <c r="S29" s="116"/>
      <c r="T29" s="116"/>
      <c r="U29" s="116"/>
      <c r="V29" s="116"/>
      <c r="W29" s="14">
        <f>SUM(Q29:V29)</f>
        <v>0</v>
      </c>
      <c r="X29" s="121"/>
      <c r="Y29" s="14">
        <f>I29+P29+W29+X29</f>
        <v>0</v>
      </c>
    </row>
    <row r="30" spans="1:25" s="15" customFormat="1" ht="60.75" customHeight="1">
      <c r="A30" s="45">
        <v>2</v>
      </c>
      <c r="B30" s="46" t="s">
        <v>48</v>
      </c>
      <c r="C30" s="115"/>
      <c r="D30" s="116"/>
      <c r="E30" s="116"/>
      <c r="F30" s="116"/>
      <c r="G30" s="116"/>
      <c r="H30" s="116"/>
      <c r="I30" s="14">
        <f>SUM(C30:H30)</f>
        <v>0</v>
      </c>
      <c r="J30" s="115"/>
      <c r="K30" s="116"/>
      <c r="L30" s="116"/>
      <c r="M30" s="116"/>
      <c r="N30" s="116"/>
      <c r="O30" s="116"/>
      <c r="P30" s="14">
        <f>SUM(J30:O30)</f>
        <v>0</v>
      </c>
      <c r="Q30" s="115"/>
      <c r="R30" s="116"/>
      <c r="S30" s="116"/>
      <c r="T30" s="116"/>
      <c r="U30" s="116"/>
      <c r="V30" s="116"/>
      <c r="W30" s="14">
        <f>SUM(Q30:V30)</f>
        <v>0</v>
      </c>
      <c r="X30" s="121"/>
      <c r="Y30" s="14">
        <f>I30+P30+W30+X30</f>
        <v>0</v>
      </c>
    </row>
    <row r="31" spans="1:25" s="15" customFormat="1" ht="61.5" customHeight="1" thickBot="1">
      <c r="A31" s="51">
        <v>3</v>
      </c>
      <c r="B31" s="83" t="s">
        <v>49</v>
      </c>
      <c r="C31" s="117"/>
      <c r="D31" s="118"/>
      <c r="E31" s="118"/>
      <c r="F31" s="118"/>
      <c r="G31" s="118"/>
      <c r="H31" s="118"/>
      <c r="I31" s="54"/>
      <c r="J31" s="120"/>
      <c r="K31" s="118"/>
      <c r="L31" s="118"/>
      <c r="M31" s="118"/>
      <c r="N31" s="118"/>
      <c r="O31" s="118"/>
      <c r="P31" s="53"/>
      <c r="Q31" s="118"/>
      <c r="R31" s="118"/>
      <c r="S31" s="118"/>
      <c r="T31" s="118"/>
      <c r="U31" s="118"/>
      <c r="V31" s="118"/>
      <c r="W31" s="54"/>
      <c r="X31" s="122"/>
      <c r="Y31" s="54"/>
    </row>
  </sheetData>
  <sheetProtection/>
  <mergeCells count="14">
    <mergeCell ref="X1:X3"/>
    <mergeCell ref="Y1:Y3"/>
    <mergeCell ref="C2:I2"/>
    <mergeCell ref="J2:P2"/>
    <mergeCell ref="Q2:W2"/>
    <mergeCell ref="J1:P1"/>
    <mergeCell ref="Q1:W1"/>
    <mergeCell ref="A4:B4"/>
    <mergeCell ref="A12:B12"/>
    <mergeCell ref="A19:B19"/>
    <mergeCell ref="A25:B25"/>
    <mergeCell ref="A2:B2"/>
    <mergeCell ref="C1:I1"/>
    <mergeCell ref="A1:B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Nationwide Experience Report
&amp;"Arial,Regular"&amp;12Class of Business: All
Reporting Period: 1/1/10 to 12/31/10</oddHeader>
    <oddFooter>&amp;LNDOI-941 (Rev 05/11)&amp;CPage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46"/>
  </sheetPr>
  <dimension ref="A1:Y31"/>
  <sheetViews>
    <sheetView zoomScale="75" zoomScaleNormal="75" zoomScalePageLayoutView="0" workbookViewId="0" topLeftCell="A1">
      <pane xSplit="2" ySplit="3" topLeftCell="C16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F35" sqref="F35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11" width="12.7109375" style="7" customWidth="1"/>
    <col min="12" max="12" width="8.7109375" style="7" customWidth="1"/>
    <col min="13" max="13" width="13.140625" style="7" customWidth="1"/>
    <col min="14" max="25" width="12.710937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 t="s">
        <v>46</v>
      </c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5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4" t="s">
        <v>7</v>
      </c>
      <c r="Q3" s="5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60"/>
      <c r="K4" s="9"/>
      <c r="L4" s="9"/>
      <c r="M4" s="9"/>
      <c r="N4" s="8"/>
      <c r="O4" s="9"/>
      <c r="P4" s="11"/>
      <c r="Q4" s="12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13"/>
      <c r="D5" s="114"/>
      <c r="E5" s="114"/>
      <c r="F5" s="114"/>
      <c r="G5" s="114"/>
      <c r="H5" s="114"/>
      <c r="I5" s="103">
        <f>SUM(C5:H5)</f>
        <v>0</v>
      </c>
      <c r="J5" s="203"/>
      <c r="K5" s="114"/>
      <c r="L5" s="114"/>
      <c r="M5" s="114"/>
      <c r="N5" s="114"/>
      <c r="O5" s="114"/>
      <c r="P5" s="103">
        <f>SUM(J5:O5)</f>
        <v>0</v>
      </c>
      <c r="Q5" s="204"/>
      <c r="R5" s="205"/>
      <c r="S5" s="205"/>
      <c r="T5" s="205"/>
      <c r="U5" s="205"/>
      <c r="V5" s="205"/>
      <c r="W5" s="169">
        <f>SUM(Q5:V5)</f>
        <v>0</v>
      </c>
      <c r="X5" s="206"/>
      <c r="Y5" s="100">
        <f>I5+P5+W5+X5</f>
        <v>0</v>
      </c>
    </row>
    <row r="6" spans="1:25" ht="30.75" customHeight="1">
      <c r="A6" s="55">
        <v>1.2</v>
      </c>
      <c r="B6" s="18" t="s">
        <v>32</v>
      </c>
      <c r="C6" s="113"/>
      <c r="D6" s="114"/>
      <c r="E6" s="114"/>
      <c r="F6" s="114"/>
      <c r="G6" s="114"/>
      <c r="H6" s="114"/>
      <c r="I6" s="103">
        <f>SUM(C6:H6)</f>
        <v>0</v>
      </c>
      <c r="J6" s="203"/>
      <c r="K6" s="114"/>
      <c r="L6" s="114"/>
      <c r="M6" s="114"/>
      <c r="N6" s="114"/>
      <c r="O6" s="114"/>
      <c r="P6" s="103">
        <f>SUM(J6:O6)</f>
        <v>0</v>
      </c>
      <c r="Q6" s="204"/>
      <c r="R6" s="205"/>
      <c r="S6" s="205"/>
      <c r="T6" s="205"/>
      <c r="U6" s="205"/>
      <c r="V6" s="205"/>
      <c r="W6" s="169">
        <f>SUM(Q6:V6)</f>
        <v>0</v>
      </c>
      <c r="X6" s="206"/>
      <c r="Y6" s="100">
        <f aca="true" t="shared" si="0" ref="Y6:Y22">I6+P6+W6+X6</f>
        <v>0</v>
      </c>
    </row>
    <row r="7" spans="1:25" ht="30.75" customHeight="1">
      <c r="A7" s="55">
        <v>1.3</v>
      </c>
      <c r="B7" s="18" t="s">
        <v>33</v>
      </c>
      <c r="C7" s="101">
        <f aca="true" t="shared" si="1" ref="C7:I7">C5-C6</f>
        <v>0</v>
      </c>
      <c r="D7" s="102">
        <f t="shared" si="1"/>
        <v>0</v>
      </c>
      <c r="E7" s="102">
        <f t="shared" si="1"/>
        <v>0</v>
      </c>
      <c r="F7" s="102">
        <f t="shared" si="1"/>
        <v>0</v>
      </c>
      <c r="G7" s="102">
        <f t="shared" si="1"/>
        <v>0</v>
      </c>
      <c r="H7" s="102">
        <f t="shared" si="1"/>
        <v>0</v>
      </c>
      <c r="I7" s="103">
        <f t="shared" si="1"/>
        <v>0</v>
      </c>
      <c r="J7" s="166">
        <f aca="true" t="shared" si="2" ref="J7:X7">J5-J6</f>
        <v>0</v>
      </c>
      <c r="K7" s="102">
        <f t="shared" si="2"/>
        <v>0</v>
      </c>
      <c r="L7" s="102">
        <f t="shared" si="2"/>
        <v>0</v>
      </c>
      <c r="M7" s="102">
        <f t="shared" si="2"/>
        <v>0</v>
      </c>
      <c r="N7" s="102">
        <f t="shared" si="2"/>
        <v>0</v>
      </c>
      <c r="O7" s="102">
        <f t="shared" si="2"/>
        <v>0</v>
      </c>
      <c r="P7" s="103">
        <f t="shared" si="2"/>
        <v>0</v>
      </c>
      <c r="Q7" s="167">
        <f t="shared" si="2"/>
        <v>0</v>
      </c>
      <c r="R7" s="168">
        <f t="shared" si="2"/>
        <v>0</v>
      </c>
      <c r="S7" s="168">
        <f t="shared" si="2"/>
        <v>0</v>
      </c>
      <c r="T7" s="168">
        <f t="shared" si="2"/>
        <v>0</v>
      </c>
      <c r="U7" s="168">
        <f t="shared" si="2"/>
        <v>0</v>
      </c>
      <c r="V7" s="168">
        <f t="shared" si="2"/>
        <v>0</v>
      </c>
      <c r="W7" s="169">
        <f t="shared" si="2"/>
        <v>0</v>
      </c>
      <c r="X7" s="170">
        <f t="shared" si="2"/>
        <v>0</v>
      </c>
      <c r="Y7" s="100">
        <f t="shared" si="0"/>
        <v>0</v>
      </c>
    </row>
    <row r="8" spans="1:25" ht="30.75" customHeight="1">
      <c r="A8" s="55">
        <v>1.4</v>
      </c>
      <c r="B8" s="18" t="s">
        <v>34</v>
      </c>
      <c r="C8" s="113"/>
      <c r="D8" s="114"/>
      <c r="E8" s="114"/>
      <c r="F8" s="114"/>
      <c r="G8" s="114"/>
      <c r="H8" s="114"/>
      <c r="I8" s="103">
        <f>SUM(C8:H8)</f>
        <v>0</v>
      </c>
      <c r="J8" s="203"/>
      <c r="K8" s="114"/>
      <c r="L8" s="114"/>
      <c r="M8" s="114"/>
      <c r="N8" s="114"/>
      <c r="O8" s="114"/>
      <c r="P8" s="103">
        <f>SUM(J8:O8)</f>
        <v>0</v>
      </c>
      <c r="Q8" s="204"/>
      <c r="R8" s="205"/>
      <c r="S8" s="205"/>
      <c r="T8" s="205"/>
      <c r="U8" s="205"/>
      <c r="V8" s="205"/>
      <c r="W8" s="169">
        <f>SUM(Q8:V8)</f>
        <v>0</v>
      </c>
      <c r="X8" s="206"/>
      <c r="Y8" s="100">
        <f t="shared" si="0"/>
        <v>0</v>
      </c>
    </row>
    <row r="9" spans="1:25" ht="30.75" customHeight="1">
      <c r="A9" s="55">
        <v>1.5</v>
      </c>
      <c r="B9" s="18" t="s">
        <v>35</v>
      </c>
      <c r="C9" s="113"/>
      <c r="D9" s="114"/>
      <c r="E9" s="114"/>
      <c r="F9" s="114"/>
      <c r="G9" s="114"/>
      <c r="H9" s="114"/>
      <c r="I9" s="103">
        <f>SUM(C9:H9)</f>
        <v>0</v>
      </c>
      <c r="J9" s="203"/>
      <c r="K9" s="114"/>
      <c r="L9" s="114"/>
      <c r="M9" s="114"/>
      <c r="N9" s="114"/>
      <c r="O9" s="114"/>
      <c r="P9" s="103">
        <f>SUM(J9:O9)</f>
        <v>0</v>
      </c>
      <c r="Q9" s="204"/>
      <c r="R9" s="205"/>
      <c r="S9" s="205"/>
      <c r="T9" s="205"/>
      <c r="U9" s="205"/>
      <c r="V9" s="205"/>
      <c r="W9" s="169">
        <f>SUM(Q9:V9)</f>
        <v>0</v>
      </c>
      <c r="X9" s="206"/>
      <c r="Y9" s="100">
        <f t="shared" si="0"/>
        <v>0</v>
      </c>
    </row>
    <row r="10" spans="1:25" ht="30.75" customHeight="1">
      <c r="A10" s="55">
        <v>1.6</v>
      </c>
      <c r="B10" s="18" t="s">
        <v>58</v>
      </c>
      <c r="C10" s="101">
        <f aca="true" t="shared" si="3" ref="C10:H10">C7+C8-C9</f>
        <v>0</v>
      </c>
      <c r="D10" s="102">
        <f t="shared" si="3"/>
        <v>0</v>
      </c>
      <c r="E10" s="102">
        <f t="shared" si="3"/>
        <v>0</v>
      </c>
      <c r="F10" s="102">
        <f t="shared" si="3"/>
        <v>0</v>
      </c>
      <c r="G10" s="102">
        <f t="shared" si="3"/>
        <v>0</v>
      </c>
      <c r="H10" s="102">
        <f t="shared" si="3"/>
        <v>0</v>
      </c>
      <c r="I10" s="103">
        <f>SUM(C10:H10)</f>
        <v>0</v>
      </c>
      <c r="J10" s="166">
        <f aca="true" t="shared" si="4" ref="J10:O10">J7+J8-J9</f>
        <v>0</v>
      </c>
      <c r="K10" s="102">
        <f t="shared" si="4"/>
        <v>0</v>
      </c>
      <c r="L10" s="102">
        <f t="shared" si="4"/>
        <v>0</v>
      </c>
      <c r="M10" s="102">
        <f t="shared" si="4"/>
        <v>0</v>
      </c>
      <c r="N10" s="102">
        <f t="shared" si="4"/>
        <v>0</v>
      </c>
      <c r="O10" s="102">
        <f t="shared" si="4"/>
        <v>0</v>
      </c>
      <c r="P10" s="103">
        <f>SUM(J10:O10)</f>
        <v>0</v>
      </c>
      <c r="Q10" s="167">
        <f aca="true" t="shared" si="5" ref="Q10:V10">Q7+Q8-Q9</f>
        <v>0</v>
      </c>
      <c r="R10" s="168">
        <f t="shared" si="5"/>
        <v>0</v>
      </c>
      <c r="S10" s="168">
        <f t="shared" si="5"/>
        <v>0</v>
      </c>
      <c r="T10" s="168">
        <f t="shared" si="5"/>
        <v>0</v>
      </c>
      <c r="U10" s="168">
        <f t="shared" si="5"/>
        <v>0</v>
      </c>
      <c r="V10" s="168">
        <f t="shared" si="5"/>
        <v>0</v>
      </c>
      <c r="W10" s="169">
        <f>SUM(Q10:V10)</f>
        <v>0</v>
      </c>
      <c r="X10" s="170">
        <f>X7+X8-X9</f>
        <v>0</v>
      </c>
      <c r="Y10" s="100">
        <f t="shared" si="0"/>
        <v>0</v>
      </c>
    </row>
    <row r="11" spans="1:25" ht="30.75" customHeight="1">
      <c r="A11" s="55">
        <v>1.7</v>
      </c>
      <c r="B11" s="18" t="s">
        <v>59</v>
      </c>
      <c r="C11" s="113"/>
      <c r="D11" s="114"/>
      <c r="E11" s="114"/>
      <c r="F11" s="114"/>
      <c r="G11" s="114"/>
      <c r="H11" s="114"/>
      <c r="I11" s="103">
        <f>SUM(C11:H11)</f>
        <v>0</v>
      </c>
      <c r="J11" s="203"/>
      <c r="K11" s="114"/>
      <c r="L11" s="114"/>
      <c r="M11" s="114"/>
      <c r="N11" s="114"/>
      <c r="O11" s="114"/>
      <c r="P11" s="103">
        <f>SUM(J11:O11)</f>
        <v>0</v>
      </c>
      <c r="Q11" s="204"/>
      <c r="R11" s="205"/>
      <c r="S11" s="205"/>
      <c r="T11" s="205"/>
      <c r="U11" s="205"/>
      <c r="V11" s="205"/>
      <c r="W11" s="169">
        <f>SUM(Q11:V11)</f>
        <v>0</v>
      </c>
      <c r="X11" s="206"/>
      <c r="Y11" s="100">
        <f t="shared" si="0"/>
        <v>0</v>
      </c>
    </row>
    <row r="12" spans="1:25" ht="30.75" customHeight="1">
      <c r="A12" s="242" t="s">
        <v>28</v>
      </c>
      <c r="B12" s="243"/>
      <c r="C12" s="101"/>
      <c r="D12" s="102"/>
      <c r="E12" s="102"/>
      <c r="F12" s="102"/>
      <c r="G12" s="102"/>
      <c r="H12" s="102"/>
      <c r="I12" s="103"/>
      <c r="J12" s="166"/>
      <c r="K12" s="102"/>
      <c r="L12" s="102"/>
      <c r="M12" s="102"/>
      <c r="N12" s="102"/>
      <c r="O12" s="102"/>
      <c r="P12" s="103"/>
      <c r="Q12" s="167"/>
      <c r="R12" s="168"/>
      <c r="S12" s="168"/>
      <c r="T12" s="168"/>
      <c r="U12" s="168"/>
      <c r="V12" s="168"/>
      <c r="W12" s="169"/>
      <c r="X12" s="170"/>
      <c r="Y12" s="100"/>
    </row>
    <row r="13" spans="1:25" ht="30.75" customHeight="1">
      <c r="A13" s="55">
        <v>2.1</v>
      </c>
      <c r="B13" s="18" t="s">
        <v>62</v>
      </c>
      <c r="C13" s="113"/>
      <c r="D13" s="114"/>
      <c r="E13" s="114"/>
      <c r="F13" s="114"/>
      <c r="G13" s="114"/>
      <c r="H13" s="114"/>
      <c r="I13" s="103">
        <f>SUM(C13:H13)</f>
        <v>0</v>
      </c>
      <c r="J13" s="203"/>
      <c r="K13" s="114"/>
      <c r="L13" s="114"/>
      <c r="M13" s="114"/>
      <c r="N13" s="114"/>
      <c r="O13" s="114"/>
      <c r="P13" s="103">
        <f>SUM(J13:O13)</f>
        <v>0</v>
      </c>
      <c r="Q13" s="204"/>
      <c r="R13" s="205"/>
      <c r="S13" s="205"/>
      <c r="T13" s="205"/>
      <c r="U13" s="205"/>
      <c r="V13" s="205"/>
      <c r="W13" s="169">
        <f>SUM(Q13:V13)</f>
        <v>0</v>
      </c>
      <c r="X13" s="206"/>
      <c r="Y13" s="100">
        <f t="shared" si="0"/>
        <v>0</v>
      </c>
    </row>
    <row r="14" spans="1:25" ht="30.75" customHeight="1">
      <c r="A14" s="55">
        <v>2.2</v>
      </c>
      <c r="B14" s="18" t="s">
        <v>60</v>
      </c>
      <c r="C14" s="113"/>
      <c r="D14" s="114"/>
      <c r="E14" s="114"/>
      <c r="F14" s="114"/>
      <c r="G14" s="114"/>
      <c r="H14" s="114"/>
      <c r="I14" s="103">
        <f>SUM(C14:H14)</f>
        <v>0</v>
      </c>
      <c r="J14" s="203"/>
      <c r="K14" s="114"/>
      <c r="L14" s="114"/>
      <c r="M14" s="114"/>
      <c r="N14" s="114"/>
      <c r="O14" s="114"/>
      <c r="P14" s="103">
        <f>SUM(J14:O14)</f>
        <v>0</v>
      </c>
      <c r="Q14" s="204"/>
      <c r="R14" s="205"/>
      <c r="S14" s="205"/>
      <c r="T14" s="205"/>
      <c r="U14" s="205"/>
      <c r="V14" s="205"/>
      <c r="W14" s="169">
        <f>SUM(Q14:V14)</f>
        <v>0</v>
      </c>
      <c r="X14" s="206"/>
      <c r="Y14" s="100">
        <f t="shared" si="0"/>
        <v>0</v>
      </c>
    </row>
    <row r="15" spans="1:25" ht="30.75" customHeight="1">
      <c r="A15" s="55">
        <v>2.3</v>
      </c>
      <c r="B15" s="18" t="s">
        <v>61</v>
      </c>
      <c r="C15" s="113"/>
      <c r="D15" s="114"/>
      <c r="E15" s="114"/>
      <c r="F15" s="114"/>
      <c r="G15" s="114"/>
      <c r="H15" s="114"/>
      <c r="I15" s="103">
        <f>SUM(C15:H15)</f>
        <v>0</v>
      </c>
      <c r="J15" s="203"/>
      <c r="K15" s="114"/>
      <c r="L15" s="114"/>
      <c r="M15" s="114"/>
      <c r="N15" s="114"/>
      <c r="O15" s="114"/>
      <c r="P15" s="103">
        <f>SUM(J15:O15)</f>
        <v>0</v>
      </c>
      <c r="Q15" s="204"/>
      <c r="R15" s="205"/>
      <c r="S15" s="205"/>
      <c r="T15" s="205"/>
      <c r="U15" s="205"/>
      <c r="V15" s="205"/>
      <c r="W15" s="169">
        <f>SUM(Q15:V15)</f>
        <v>0</v>
      </c>
      <c r="X15" s="206"/>
      <c r="Y15" s="100">
        <f t="shared" si="0"/>
        <v>0</v>
      </c>
    </row>
    <row r="16" spans="1:25" ht="30.75" customHeight="1">
      <c r="A16" s="55">
        <v>2.4</v>
      </c>
      <c r="B16" s="18" t="s">
        <v>36</v>
      </c>
      <c r="C16" s="113"/>
      <c r="D16" s="114"/>
      <c r="E16" s="114"/>
      <c r="F16" s="114"/>
      <c r="G16" s="114"/>
      <c r="H16" s="114"/>
      <c r="I16" s="103">
        <f>SUM(C16:H16)</f>
        <v>0</v>
      </c>
      <c r="J16" s="203"/>
      <c r="K16" s="114"/>
      <c r="L16" s="114"/>
      <c r="M16" s="114"/>
      <c r="N16" s="114"/>
      <c r="O16" s="114"/>
      <c r="P16" s="103">
        <f>SUM(J16:O16)</f>
        <v>0</v>
      </c>
      <c r="Q16" s="204"/>
      <c r="R16" s="205"/>
      <c r="S16" s="205"/>
      <c r="T16" s="205"/>
      <c r="U16" s="205"/>
      <c r="V16" s="205"/>
      <c r="W16" s="169">
        <f>SUM(Q16:V16)</f>
        <v>0</v>
      </c>
      <c r="X16" s="206"/>
      <c r="Y16" s="100">
        <f t="shared" si="0"/>
        <v>0</v>
      </c>
    </row>
    <row r="17" spans="1:25" ht="30.75" customHeight="1">
      <c r="A17" s="55">
        <v>2.5</v>
      </c>
      <c r="B17" s="18" t="s">
        <v>37</v>
      </c>
      <c r="C17" s="113"/>
      <c r="D17" s="114"/>
      <c r="E17" s="114"/>
      <c r="F17" s="114"/>
      <c r="G17" s="114"/>
      <c r="H17" s="114"/>
      <c r="I17" s="103">
        <f>SUM(C17:H17)</f>
        <v>0</v>
      </c>
      <c r="J17" s="203"/>
      <c r="K17" s="114"/>
      <c r="L17" s="114"/>
      <c r="M17" s="114"/>
      <c r="N17" s="114"/>
      <c r="O17" s="114"/>
      <c r="P17" s="103">
        <f>SUM(J17:O17)</f>
        <v>0</v>
      </c>
      <c r="Q17" s="204"/>
      <c r="R17" s="205"/>
      <c r="S17" s="205"/>
      <c r="T17" s="205"/>
      <c r="U17" s="205"/>
      <c r="V17" s="205"/>
      <c r="W17" s="169">
        <f>SUM(Q17:V17)</f>
        <v>0</v>
      </c>
      <c r="X17" s="206"/>
      <c r="Y17" s="100">
        <f t="shared" si="0"/>
        <v>0</v>
      </c>
    </row>
    <row r="18" spans="1:25" ht="30.75" customHeight="1">
      <c r="A18" s="55">
        <v>2.6</v>
      </c>
      <c r="B18" s="18" t="s">
        <v>38</v>
      </c>
      <c r="C18" s="101">
        <f aca="true" t="shared" si="6" ref="C18:X18">C13-C14+C15-C16+C17</f>
        <v>0</v>
      </c>
      <c r="D18" s="102">
        <f t="shared" si="6"/>
        <v>0</v>
      </c>
      <c r="E18" s="102">
        <f t="shared" si="6"/>
        <v>0</v>
      </c>
      <c r="F18" s="102">
        <f t="shared" si="6"/>
        <v>0</v>
      </c>
      <c r="G18" s="102">
        <f t="shared" si="6"/>
        <v>0</v>
      </c>
      <c r="H18" s="102">
        <f t="shared" si="6"/>
        <v>0</v>
      </c>
      <c r="I18" s="103">
        <f t="shared" si="6"/>
        <v>0</v>
      </c>
      <c r="J18" s="166">
        <f t="shared" si="6"/>
        <v>0</v>
      </c>
      <c r="K18" s="102">
        <f t="shared" si="6"/>
        <v>0</v>
      </c>
      <c r="L18" s="102">
        <f t="shared" si="6"/>
        <v>0</v>
      </c>
      <c r="M18" s="102">
        <f t="shared" si="6"/>
        <v>0</v>
      </c>
      <c r="N18" s="102">
        <f t="shared" si="6"/>
        <v>0</v>
      </c>
      <c r="O18" s="102">
        <f t="shared" si="6"/>
        <v>0</v>
      </c>
      <c r="P18" s="103">
        <f t="shared" si="6"/>
        <v>0</v>
      </c>
      <c r="Q18" s="167">
        <f t="shared" si="6"/>
        <v>0</v>
      </c>
      <c r="R18" s="168">
        <f t="shared" si="6"/>
        <v>0</v>
      </c>
      <c r="S18" s="168">
        <f t="shared" si="6"/>
        <v>0</v>
      </c>
      <c r="T18" s="168">
        <f t="shared" si="6"/>
        <v>0</v>
      </c>
      <c r="U18" s="168">
        <f t="shared" si="6"/>
        <v>0</v>
      </c>
      <c r="V18" s="168">
        <f t="shared" si="6"/>
        <v>0</v>
      </c>
      <c r="W18" s="169">
        <f t="shared" si="6"/>
        <v>0</v>
      </c>
      <c r="X18" s="170">
        <f t="shared" si="6"/>
        <v>0</v>
      </c>
      <c r="Y18" s="100">
        <f t="shared" si="0"/>
        <v>0</v>
      </c>
    </row>
    <row r="19" spans="1:25" ht="30.75" customHeight="1">
      <c r="A19" s="242" t="s">
        <v>29</v>
      </c>
      <c r="B19" s="243"/>
      <c r="C19" s="101"/>
      <c r="D19" s="102"/>
      <c r="E19" s="102"/>
      <c r="F19" s="102"/>
      <c r="G19" s="102"/>
      <c r="H19" s="102"/>
      <c r="I19" s="103"/>
      <c r="J19" s="166"/>
      <c r="K19" s="102"/>
      <c r="L19" s="102"/>
      <c r="M19" s="102"/>
      <c r="N19" s="102"/>
      <c r="O19" s="102"/>
      <c r="P19" s="103"/>
      <c r="Q19" s="167"/>
      <c r="R19" s="168"/>
      <c r="S19" s="168"/>
      <c r="T19" s="168"/>
      <c r="U19" s="168"/>
      <c r="V19" s="168"/>
      <c r="W19" s="169"/>
      <c r="X19" s="170"/>
      <c r="Y19" s="100"/>
    </row>
    <row r="20" spans="1:25" ht="30.75" customHeight="1">
      <c r="A20" s="55">
        <v>3.1</v>
      </c>
      <c r="B20" s="18" t="s">
        <v>39</v>
      </c>
      <c r="C20" s="113"/>
      <c r="D20" s="114"/>
      <c r="E20" s="114"/>
      <c r="F20" s="114"/>
      <c r="G20" s="114"/>
      <c r="H20" s="114"/>
      <c r="I20" s="103">
        <f>SUM(C20:H20)</f>
        <v>0</v>
      </c>
      <c r="J20" s="203"/>
      <c r="K20" s="114"/>
      <c r="L20" s="114"/>
      <c r="M20" s="114"/>
      <c r="N20" s="114"/>
      <c r="O20" s="114"/>
      <c r="P20" s="103">
        <f>SUM(J20:O20)</f>
        <v>0</v>
      </c>
      <c r="Q20" s="204"/>
      <c r="R20" s="205"/>
      <c r="S20" s="205"/>
      <c r="T20" s="205"/>
      <c r="U20" s="205"/>
      <c r="V20" s="205"/>
      <c r="W20" s="169">
        <f>SUM(Q20:V20)</f>
        <v>0</v>
      </c>
      <c r="X20" s="206"/>
      <c r="Y20" s="100">
        <f t="shared" si="0"/>
        <v>0</v>
      </c>
    </row>
    <row r="21" spans="1:25" ht="30.75" customHeight="1">
      <c r="A21" s="55">
        <v>3.2</v>
      </c>
      <c r="B21" s="18" t="s">
        <v>40</v>
      </c>
      <c r="C21" s="113"/>
      <c r="D21" s="114"/>
      <c r="E21" s="114"/>
      <c r="F21" s="114"/>
      <c r="G21" s="114"/>
      <c r="H21" s="114"/>
      <c r="I21" s="103">
        <f>SUM(C21:H21)</f>
        <v>0</v>
      </c>
      <c r="J21" s="203"/>
      <c r="K21" s="114"/>
      <c r="L21" s="114"/>
      <c r="M21" s="114"/>
      <c r="N21" s="114"/>
      <c r="O21" s="114"/>
      <c r="P21" s="103">
        <f>SUM(J21:O21)</f>
        <v>0</v>
      </c>
      <c r="Q21" s="204"/>
      <c r="R21" s="205"/>
      <c r="S21" s="205"/>
      <c r="T21" s="205"/>
      <c r="U21" s="205"/>
      <c r="V21" s="205"/>
      <c r="W21" s="169">
        <f>SUM(Q21:V21)</f>
        <v>0</v>
      </c>
      <c r="X21" s="206"/>
      <c r="Y21" s="100">
        <f t="shared" si="0"/>
        <v>0</v>
      </c>
    </row>
    <row r="22" spans="1:25" ht="30.75" customHeight="1">
      <c r="A22" s="55">
        <v>3.3</v>
      </c>
      <c r="B22" s="18" t="s">
        <v>41</v>
      </c>
      <c r="C22" s="101">
        <f aca="true" t="shared" si="7" ref="C22:X22">C20+C21</f>
        <v>0</v>
      </c>
      <c r="D22" s="102">
        <f t="shared" si="7"/>
        <v>0</v>
      </c>
      <c r="E22" s="102">
        <f t="shared" si="7"/>
        <v>0</v>
      </c>
      <c r="F22" s="102">
        <f t="shared" si="7"/>
        <v>0</v>
      </c>
      <c r="G22" s="102">
        <f t="shared" si="7"/>
        <v>0</v>
      </c>
      <c r="H22" s="102">
        <f t="shared" si="7"/>
        <v>0</v>
      </c>
      <c r="I22" s="103">
        <f t="shared" si="7"/>
        <v>0</v>
      </c>
      <c r="J22" s="166">
        <f t="shared" si="7"/>
        <v>0</v>
      </c>
      <c r="K22" s="102">
        <f t="shared" si="7"/>
        <v>0</v>
      </c>
      <c r="L22" s="102">
        <f t="shared" si="7"/>
        <v>0</v>
      </c>
      <c r="M22" s="102">
        <f t="shared" si="7"/>
        <v>0</v>
      </c>
      <c r="N22" s="102">
        <f t="shared" si="7"/>
        <v>0</v>
      </c>
      <c r="O22" s="102">
        <f t="shared" si="7"/>
        <v>0</v>
      </c>
      <c r="P22" s="103">
        <f t="shared" si="7"/>
        <v>0</v>
      </c>
      <c r="Q22" s="167">
        <f t="shared" si="7"/>
        <v>0</v>
      </c>
      <c r="R22" s="168">
        <f t="shared" si="7"/>
        <v>0</v>
      </c>
      <c r="S22" s="168">
        <f t="shared" si="7"/>
        <v>0</v>
      </c>
      <c r="T22" s="168">
        <f t="shared" si="7"/>
        <v>0</v>
      </c>
      <c r="U22" s="168">
        <f t="shared" si="7"/>
        <v>0</v>
      </c>
      <c r="V22" s="168">
        <f t="shared" si="7"/>
        <v>0</v>
      </c>
      <c r="W22" s="169">
        <f t="shared" si="7"/>
        <v>0</v>
      </c>
      <c r="X22" s="170">
        <f t="shared" si="7"/>
        <v>0</v>
      </c>
      <c r="Y22" s="100">
        <f t="shared" si="0"/>
        <v>0</v>
      </c>
    </row>
    <row r="23" spans="1:25" ht="30.75" customHeight="1">
      <c r="A23" s="55">
        <v>3.4</v>
      </c>
      <c r="B23" s="18" t="s">
        <v>42</v>
      </c>
      <c r="C23" s="85">
        <f aca="true" t="shared" si="8" ref="C23:I23">IF(C7=0,0,C20/C7)</f>
        <v>0</v>
      </c>
      <c r="D23" s="86">
        <f t="shared" si="8"/>
        <v>0</v>
      </c>
      <c r="E23" s="86">
        <f t="shared" si="8"/>
        <v>0</v>
      </c>
      <c r="F23" s="86">
        <f t="shared" si="8"/>
        <v>0</v>
      </c>
      <c r="G23" s="86">
        <f t="shared" si="8"/>
        <v>0</v>
      </c>
      <c r="H23" s="86">
        <f t="shared" si="8"/>
        <v>0</v>
      </c>
      <c r="I23" s="87">
        <f t="shared" si="8"/>
        <v>0</v>
      </c>
      <c r="J23" s="88">
        <f aca="true" t="shared" si="9" ref="J23:P23">IF(J7=0,0,J20/J7)</f>
        <v>0</v>
      </c>
      <c r="K23" s="86">
        <f t="shared" si="9"/>
        <v>0</v>
      </c>
      <c r="L23" s="86">
        <f t="shared" si="9"/>
        <v>0</v>
      </c>
      <c r="M23" s="86">
        <f t="shared" si="9"/>
        <v>0</v>
      </c>
      <c r="N23" s="86">
        <f t="shared" si="9"/>
        <v>0</v>
      </c>
      <c r="O23" s="86">
        <f t="shared" si="9"/>
        <v>0</v>
      </c>
      <c r="P23" s="86">
        <f t="shared" si="9"/>
        <v>0</v>
      </c>
      <c r="Q23" s="86">
        <f aca="true" t="shared" si="10" ref="Q23:W23">IF(Q7=0,0,Q20/Q7)</f>
        <v>0</v>
      </c>
      <c r="R23" s="86">
        <f t="shared" si="10"/>
        <v>0</v>
      </c>
      <c r="S23" s="86">
        <f t="shared" si="10"/>
        <v>0</v>
      </c>
      <c r="T23" s="86">
        <f t="shared" si="10"/>
        <v>0</v>
      </c>
      <c r="U23" s="86">
        <f t="shared" si="10"/>
        <v>0</v>
      </c>
      <c r="V23" s="86">
        <f t="shared" si="10"/>
        <v>0</v>
      </c>
      <c r="W23" s="87">
        <f t="shared" si="10"/>
        <v>0</v>
      </c>
      <c r="X23" s="89">
        <f>IF(X7=0,0,X20/X7)</f>
        <v>0</v>
      </c>
      <c r="Y23" s="87">
        <f>IF(Y7=0,0,Y20/Y7)</f>
        <v>0</v>
      </c>
    </row>
    <row r="24" spans="1:25" ht="21.75" customHeight="1">
      <c r="A24" s="55">
        <v>3.5</v>
      </c>
      <c r="B24" s="18" t="s">
        <v>43</v>
      </c>
      <c r="C24" s="85">
        <f aca="true" t="shared" si="11" ref="C24:I24">IF(C10=0,0,C21/C10)</f>
        <v>0</v>
      </c>
      <c r="D24" s="86">
        <f t="shared" si="11"/>
        <v>0</v>
      </c>
      <c r="E24" s="86">
        <f t="shared" si="11"/>
        <v>0</v>
      </c>
      <c r="F24" s="86">
        <f t="shared" si="11"/>
        <v>0</v>
      </c>
      <c r="G24" s="86">
        <f t="shared" si="11"/>
        <v>0</v>
      </c>
      <c r="H24" s="86">
        <f t="shared" si="11"/>
        <v>0</v>
      </c>
      <c r="I24" s="87">
        <f t="shared" si="11"/>
        <v>0</v>
      </c>
      <c r="J24" s="88">
        <f aca="true" t="shared" si="12" ref="J24:P24">IF(J10=0,0,J21/J10)</f>
        <v>0</v>
      </c>
      <c r="K24" s="86">
        <f t="shared" si="12"/>
        <v>0</v>
      </c>
      <c r="L24" s="86">
        <f t="shared" si="12"/>
        <v>0</v>
      </c>
      <c r="M24" s="86">
        <f t="shared" si="12"/>
        <v>0</v>
      </c>
      <c r="N24" s="86">
        <f t="shared" si="12"/>
        <v>0</v>
      </c>
      <c r="O24" s="86">
        <f t="shared" si="12"/>
        <v>0</v>
      </c>
      <c r="P24" s="86">
        <f t="shared" si="12"/>
        <v>0</v>
      </c>
      <c r="Q24" s="86">
        <f aca="true" t="shared" si="13" ref="Q24:W24">IF(Q10=0,0,Q21/Q10)</f>
        <v>0</v>
      </c>
      <c r="R24" s="86">
        <f t="shared" si="13"/>
        <v>0</v>
      </c>
      <c r="S24" s="86">
        <f t="shared" si="13"/>
        <v>0</v>
      </c>
      <c r="T24" s="86">
        <f t="shared" si="13"/>
        <v>0</v>
      </c>
      <c r="U24" s="86">
        <f t="shared" si="13"/>
        <v>0</v>
      </c>
      <c r="V24" s="86">
        <f t="shared" si="13"/>
        <v>0</v>
      </c>
      <c r="W24" s="87">
        <f t="shared" si="13"/>
        <v>0</v>
      </c>
      <c r="X24" s="89">
        <f>IF(X10=0,0,X21/X10)</f>
        <v>0</v>
      </c>
      <c r="Y24" s="87">
        <f>IF(Y10=0,0,Y21/Y10)</f>
        <v>0</v>
      </c>
    </row>
    <row r="25" spans="1:25" s="29" customFormat="1" ht="21" customHeight="1">
      <c r="A25" s="242" t="s">
        <v>30</v>
      </c>
      <c r="B25" s="243"/>
      <c r="C25" s="85"/>
      <c r="D25" s="86"/>
      <c r="E25" s="86"/>
      <c r="F25" s="86"/>
      <c r="G25" s="86"/>
      <c r="H25" s="86"/>
      <c r="I25" s="87"/>
      <c r="J25" s="88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  <c r="X25" s="89"/>
      <c r="Y25" s="87"/>
    </row>
    <row r="26" spans="1:25" ht="30.75" customHeight="1">
      <c r="A26" s="55">
        <v>4.1</v>
      </c>
      <c r="B26" s="18" t="s">
        <v>44</v>
      </c>
      <c r="C26" s="85">
        <f>IF(C10=0,0,C18/C10)</f>
        <v>0</v>
      </c>
      <c r="D26" s="86">
        <f aca="true" t="shared" si="14" ref="D26:I26">IF(D10=0,0,D18/D10)</f>
        <v>0</v>
      </c>
      <c r="E26" s="86">
        <f t="shared" si="14"/>
        <v>0</v>
      </c>
      <c r="F26" s="86">
        <f t="shared" si="14"/>
        <v>0</v>
      </c>
      <c r="G26" s="86">
        <f t="shared" si="14"/>
        <v>0</v>
      </c>
      <c r="H26" s="86">
        <f t="shared" si="14"/>
        <v>0</v>
      </c>
      <c r="I26" s="87">
        <f t="shared" si="14"/>
        <v>0</v>
      </c>
      <c r="J26" s="88">
        <f aca="true" t="shared" si="15" ref="J26:P26">IF(J10=0,0,J18/J10)</f>
        <v>0</v>
      </c>
      <c r="K26" s="86">
        <f t="shared" si="15"/>
        <v>0</v>
      </c>
      <c r="L26" s="86">
        <f t="shared" si="15"/>
        <v>0</v>
      </c>
      <c r="M26" s="86">
        <f t="shared" si="15"/>
        <v>0</v>
      </c>
      <c r="N26" s="86">
        <f t="shared" si="15"/>
        <v>0</v>
      </c>
      <c r="O26" s="86">
        <f t="shared" si="15"/>
        <v>0</v>
      </c>
      <c r="P26" s="86">
        <f t="shared" si="15"/>
        <v>0</v>
      </c>
      <c r="Q26" s="86">
        <f aca="true" t="shared" si="16" ref="Q26:W26">IF(Q10=0,0,Q18/Q10)</f>
        <v>0</v>
      </c>
      <c r="R26" s="86">
        <f t="shared" si="16"/>
        <v>0</v>
      </c>
      <c r="S26" s="86">
        <f t="shared" si="16"/>
        <v>0</v>
      </c>
      <c r="T26" s="86">
        <f t="shared" si="16"/>
        <v>0</v>
      </c>
      <c r="U26" s="86">
        <f t="shared" si="16"/>
        <v>0</v>
      </c>
      <c r="V26" s="86">
        <f t="shared" si="16"/>
        <v>0</v>
      </c>
      <c r="W26" s="87">
        <f t="shared" si="16"/>
        <v>0</v>
      </c>
      <c r="X26" s="89">
        <f>IF(X10=0,0,X18/X10)</f>
        <v>0</v>
      </c>
      <c r="Y26" s="87">
        <f>IF(Y10=0,0,Y18/Y10)</f>
        <v>0</v>
      </c>
    </row>
    <row r="27" spans="1:25" ht="30.75" customHeight="1" thickBot="1">
      <c r="A27" s="81">
        <v>4.2</v>
      </c>
      <c r="B27" s="82" t="s">
        <v>45</v>
      </c>
      <c r="C27" s="90">
        <f>IF(C11=0,0,C18/C11)</f>
        <v>0</v>
      </c>
      <c r="D27" s="91">
        <f aca="true" t="shared" si="17" ref="D27:I27">IF(D11=0,0,D18/D11)</f>
        <v>0</v>
      </c>
      <c r="E27" s="91">
        <f t="shared" si="17"/>
        <v>0</v>
      </c>
      <c r="F27" s="91">
        <f t="shared" si="17"/>
        <v>0</v>
      </c>
      <c r="G27" s="91">
        <f t="shared" si="17"/>
        <v>0</v>
      </c>
      <c r="H27" s="91">
        <f t="shared" si="17"/>
        <v>0</v>
      </c>
      <c r="I27" s="92">
        <f t="shared" si="17"/>
        <v>0</v>
      </c>
      <c r="J27" s="93">
        <f aca="true" t="shared" si="18" ref="J27:P27">IF(J11=0,0,J18/J11)</f>
        <v>0</v>
      </c>
      <c r="K27" s="91">
        <f t="shared" si="18"/>
        <v>0</v>
      </c>
      <c r="L27" s="91">
        <f t="shared" si="18"/>
        <v>0</v>
      </c>
      <c r="M27" s="91">
        <f t="shared" si="18"/>
        <v>0</v>
      </c>
      <c r="N27" s="91">
        <f t="shared" si="18"/>
        <v>0</v>
      </c>
      <c r="O27" s="91">
        <f t="shared" si="18"/>
        <v>0</v>
      </c>
      <c r="P27" s="91">
        <f t="shared" si="18"/>
        <v>0</v>
      </c>
      <c r="Q27" s="91">
        <f aca="true" t="shared" si="19" ref="Q27:W27">IF(Q11=0,0,Q18/Q11)</f>
        <v>0</v>
      </c>
      <c r="R27" s="91">
        <f t="shared" si="19"/>
        <v>0</v>
      </c>
      <c r="S27" s="91">
        <f t="shared" si="19"/>
        <v>0</v>
      </c>
      <c r="T27" s="91">
        <f t="shared" si="19"/>
        <v>0</v>
      </c>
      <c r="U27" s="91">
        <f t="shared" si="19"/>
        <v>0</v>
      </c>
      <c r="V27" s="91">
        <f t="shared" si="19"/>
        <v>0</v>
      </c>
      <c r="W27" s="92">
        <f t="shared" si="19"/>
        <v>0</v>
      </c>
      <c r="X27" s="94">
        <f>IF(X11=0,0,X18/X11)</f>
        <v>0</v>
      </c>
      <c r="Y27" s="92">
        <f>IF(Y11=0,0,Y18/Y11)</f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6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8"/>
      <c r="Y28" s="50"/>
    </row>
    <row r="29" spans="1:25" s="15" customFormat="1" ht="60" customHeight="1">
      <c r="A29" s="43">
        <v>1</v>
      </c>
      <c r="B29" s="46" t="s">
        <v>50</v>
      </c>
      <c r="C29" s="115"/>
      <c r="D29" s="116"/>
      <c r="E29" s="116"/>
      <c r="F29" s="116"/>
      <c r="G29" s="116"/>
      <c r="H29" s="116"/>
      <c r="I29" s="14">
        <f>SUM(C29:H29)</f>
        <v>0</v>
      </c>
      <c r="J29" s="119"/>
      <c r="K29" s="116"/>
      <c r="L29" s="116"/>
      <c r="M29" s="116"/>
      <c r="N29" s="116"/>
      <c r="O29" s="116"/>
      <c r="P29" s="9">
        <f>SUM(J29:O29)</f>
        <v>0</v>
      </c>
      <c r="Q29" s="116"/>
      <c r="R29" s="116"/>
      <c r="S29" s="116"/>
      <c r="T29" s="116"/>
      <c r="U29" s="116"/>
      <c r="V29" s="116"/>
      <c r="W29" s="14">
        <f>SUM(Q29:V29)</f>
        <v>0</v>
      </c>
      <c r="X29" s="121"/>
      <c r="Y29" s="100">
        <f>I29+P29+W29+X29</f>
        <v>0</v>
      </c>
    </row>
    <row r="30" spans="1:25" s="15" customFormat="1" ht="60.75" customHeight="1">
      <c r="A30" s="45">
        <v>2</v>
      </c>
      <c r="B30" s="46" t="s">
        <v>48</v>
      </c>
      <c r="C30" s="115"/>
      <c r="D30" s="116"/>
      <c r="E30" s="116"/>
      <c r="F30" s="116"/>
      <c r="G30" s="116"/>
      <c r="H30" s="116"/>
      <c r="I30" s="14">
        <f>SUM(C30:H30)</f>
        <v>0</v>
      </c>
      <c r="J30" s="119"/>
      <c r="K30" s="116"/>
      <c r="L30" s="116"/>
      <c r="M30" s="116"/>
      <c r="N30" s="116"/>
      <c r="O30" s="116"/>
      <c r="P30" s="9">
        <f>SUM(L30:O30)</f>
        <v>0</v>
      </c>
      <c r="Q30" s="116"/>
      <c r="R30" s="116"/>
      <c r="S30" s="116"/>
      <c r="T30" s="116"/>
      <c r="U30" s="116"/>
      <c r="V30" s="116"/>
      <c r="W30" s="14">
        <f>SUM(Q30:V30)</f>
        <v>0</v>
      </c>
      <c r="X30" s="121"/>
      <c r="Y30" s="100">
        <f>I30+P30+W30+X30</f>
        <v>0</v>
      </c>
    </row>
    <row r="31" spans="1:25" s="15" customFormat="1" ht="61.5" customHeight="1" thickBot="1">
      <c r="A31" s="51">
        <v>3</v>
      </c>
      <c r="B31" s="83" t="s">
        <v>49</v>
      </c>
      <c r="C31" s="117"/>
      <c r="D31" s="118"/>
      <c r="E31" s="118"/>
      <c r="F31" s="118"/>
      <c r="G31" s="118"/>
      <c r="H31" s="118"/>
      <c r="I31" s="54"/>
      <c r="J31" s="120"/>
      <c r="K31" s="118"/>
      <c r="L31" s="118"/>
      <c r="M31" s="118"/>
      <c r="N31" s="118"/>
      <c r="O31" s="118"/>
      <c r="P31" s="53"/>
      <c r="Q31" s="118"/>
      <c r="R31" s="118"/>
      <c r="S31" s="118"/>
      <c r="T31" s="118"/>
      <c r="U31" s="118"/>
      <c r="V31" s="118"/>
      <c r="W31" s="54"/>
      <c r="X31" s="122"/>
      <c r="Y31" s="54"/>
    </row>
  </sheetData>
  <sheetProtection/>
  <mergeCells count="14">
    <mergeCell ref="X1:X3"/>
    <mergeCell ref="Y1:Y3"/>
    <mergeCell ref="C2:I2"/>
    <mergeCell ref="J2:P2"/>
    <mergeCell ref="Q2:W2"/>
    <mergeCell ref="J1:P1"/>
    <mergeCell ref="Q1:W1"/>
    <mergeCell ref="A4:B4"/>
    <mergeCell ref="A12:B12"/>
    <mergeCell ref="A19:B19"/>
    <mergeCell ref="A25:B25"/>
    <mergeCell ref="A2:B2"/>
    <mergeCell ref="C1:I1"/>
    <mergeCell ref="A1:B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Nevada Only Experience Report
&amp;"Arial,Regular"&amp;12Class of Business: Credit Unions
Reporting Period: 1/1/10 to 12/31/10</oddHeader>
    <oddFooter>&amp;LNDOI-944 (Rev 05/11)&amp;CPage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Y31"/>
  <sheetViews>
    <sheetView zoomScale="75" zoomScaleNormal="75" zoomScalePageLayoutView="0" workbookViewId="0" topLeftCell="A1">
      <pane xSplit="2" ySplit="3" topLeftCell="D19" activePane="bottomRight" state="frozen"/>
      <selection pane="topLeft" activeCell="C29" activeCellId="23" sqref="C5:H6 J5:O6 Q5:V6 X5:X6 X8:X9 Q8:V9 J8:O9 C8:H9 C11:H11 J11:O11 Q11:V11 X11 X13:X17 Q13:V17 J13:O17 C13:H17 C20:H21 J20:O21 Q20:V21 X20:X21 X29:X31 Q29:V31 J29:O31 C29:H31"/>
      <selection pane="topRight" activeCell="C29" activeCellId="23" sqref="C5:H6 J5:O6 Q5:V6 X5:X6 X8:X9 Q8:V9 J8:O9 C8:H9 C11:H11 J11:O11 Q11:V11 X11 X13:X17 Q13:V17 J13:O17 C13:H17 C20:H21 J20:O21 Q20:V21 X20:X21 X29:X31 Q29:V31 J29:O31 C29:H31"/>
      <selection pane="bottomLeft" activeCell="C29" activeCellId="23" sqref="C5:H6 J5:O6 Q5:V6 X5:X6 X8:X9 Q8:V9 J8:O9 C8:H9 C11:H11 J11:O11 Q11:V11 X11 X13:X17 Q13:V17 J13:O17 C13:H17 C20:H21 J20:O21 Q20:V21 X20:X21 X29:X31 Q29:V31 J29:O31 C29:H31"/>
      <selection pane="bottomRight" activeCell="C29" activeCellId="23" sqref="C5:H6 J5:O6 Q5:V6 X5:X6 X8:X9 Q8:V9 J8:O9 C8:H9 C11:H11 J11:O11 Q11:V11 X11 X13:X17 Q13:V17 J13:O17 C13:H17 C20:H21 J20:O21 Q20:V21 X20:X21 X29:X31 Q29:V31 J29:O31 C29:H31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11" width="12.7109375" style="7" customWidth="1"/>
    <col min="12" max="12" width="8.7109375" style="7" customWidth="1"/>
    <col min="13" max="13" width="13.140625" style="7" customWidth="1"/>
    <col min="14" max="25" width="12.710937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 t="s">
        <v>46</v>
      </c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5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4" t="s">
        <v>7</v>
      </c>
      <c r="Q3" s="5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60"/>
      <c r="K4" s="9"/>
      <c r="L4" s="9"/>
      <c r="M4" s="9"/>
      <c r="N4" s="8"/>
      <c r="O4" s="9"/>
      <c r="P4" s="11"/>
      <c r="Q4" s="12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23"/>
      <c r="D5" s="124"/>
      <c r="E5" s="124"/>
      <c r="F5" s="124"/>
      <c r="G5" s="124"/>
      <c r="H5" s="124"/>
      <c r="I5" s="11">
        <f>SUM(C5:H5)</f>
        <v>0</v>
      </c>
      <c r="J5" s="207"/>
      <c r="K5" s="124"/>
      <c r="L5" s="124"/>
      <c r="M5" s="124"/>
      <c r="N5" s="124"/>
      <c r="O5" s="124"/>
      <c r="P5" s="11">
        <f>SUM(J5:O5)</f>
        <v>0</v>
      </c>
      <c r="Q5" s="208"/>
      <c r="R5" s="209"/>
      <c r="S5" s="209"/>
      <c r="T5" s="209"/>
      <c r="U5" s="209"/>
      <c r="V5" s="209"/>
      <c r="W5" s="98">
        <f>SUM(Q5:V5)</f>
        <v>0</v>
      </c>
      <c r="X5" s="210"/>
      <c r="Y5" s="84">
        <f aca="true" t="shared" si="0" ref="Y5:Y11">I5+P5+W5+X5</f>
        <v>0</v>
      </c>
    </row>
    <row r="6" spans="1:25" ht="30.75" customHeight="1">
      <c r="A6" s="55">
        <v>1.2</v>
      </c>
      <c r="B6" s="18" t="s">
        <v>32</v>
      </c>
      <c r="C6" s="123"/>
      <c r="D6" s="124"/>
      <c r="E6" s="124"/>
      <c r="F6" s="124"/>
      <c r="G6" s="124"/>
      <c r="H6" s="124"/>
      <c r="I6" s="11">
        <f>SUM(C6:H6)</f>
        <v>0</v>
      </c>
      <c r="J6" s="207"/>
      <c r="K6" s="124"/>
      <c r="L6" s="124"/>
      <c r="M6" s="124"/>
      <c r="N6" s="124"/>
      <c r="O6" s="124"/>
      <c r="P6" s="11">
        <f>SUM(J6:O6)</f>
        <v>0</v>
      </c>
      <c r="Q6" s="208"/>
      <c r="R6" s="209"/>
      <c r="S6" s="209"/>
      <c r="T6" s="209"/>
      <c r="U6" s="209"/>
      <c r="V6" s="209"/>
      <c r="W6" s="98">
        <f>SUM(Q6:V6)</f>
        <v>0</v>
      </c>
      <c r="X6" s="210"/>
      <c r="Y6" s="84">
        <f t="shared" si="0"/>
        <v>0</v>
      </c>
    </row>
    <row r="7" spans="1:25" ht="30.75" customHeight="1">
      <c r="A7" s="55">
        <v>1.3</v>
      </c>
      <c r="B7" s="18" t="s">
        <v>33</v>
      </c>
      <c r="C7" s="17">
        <f aca="true" t="shared" si="1" ref="C7:I7">C5-C6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11">
        <f t="shared" si="1"/>
        <v>0</v>
      </c>
      <c r="J7" s="95">
        <f aca="true" t="shared" si="2" ref="J7:X7">J5-J6</f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11">
        <f t="shared" si="2"/>
        <v>0</v>
      </c>
      <c r="Q7" s="96">
        <f t="shared" si="2"/>
        <v>0</v>
      </c>
      <c r="R7" s="97">
        <f t="shared" si="2"/>
        <v>0</v>
      </c>
      <c r="S7" s="97">
        <f t="shared" si="2"/>
        <v>0</v>
      </c>
      <c r="T7" s="97">
        <f t="shared" si="2"/>
        <v>0</v>
      </c>
      <c r="U7" s="97">
        <f t="shared" si="2"/>
        <v>0</v>
      </c>
      <c r="V7" s="97">
        <f t="shared" si="2"/>
        <v>0</v>
      </c>
      <c r="W7" s="98">
        <f t="shared" si="2"/>
        <v>0</v>
      </c>
      <c r="X7" s="99">
        <f t="shared" si="2"/>
        <v>0</v>
      </c>
      <c r="Y7" s="84">
        <f t="shared" si="0"/>
        <v>0</v>
      </c>
    </row>
    <row r="8" spans="1:25" ht="30.75" customHeight="1">
      <c r="A8" s="55">
        <v>1.4</v>
      </c>
      <c r="B8" s="18" t="s">
        <v>34</v>
      </c>
      <c r="C8" s="123"/>
      <c r="D8" s="124"/>
      <c r="E8" s="124"/>
      <c r="F8" s="124"/>
      <c r="G8" s="124"/>
      <c r="H8" s="124"/>
      <c r="I8" s="11">
        <f>SUM(C8:H8)</f>
        <v>0</v>
      </c>
      <c r="J8" s="207"/>
      <c r="K8" s="124"/>
      <c r="L8" s="124"/>
      <c r="M8" s="124"/>
      <c r="N8" s="124"/>
      <c r="O8" s="124"/>
      <c r="P8" s="11">
        <f>SUM(J8:O8)</f>
        <v>0</v>
      </c>
      <c r="Q8" s="208"/>
      <c r="R8" s="209"/>
      <c r="S8" s="209"/>
      <c r="T8" s="209"/>
      <c r="U8" s="209"/>
      <c r="V8" s="209"/>
      <c r="W8" s="98">
        <f>SUM(Q8:V8)</f>
        <v>0</v>
      </c>
      <c r="X8" s="210"/>
      <c r="Y8" s="84">
        <f t="shared" si="0"/>
        <v>0</v>
      </c>
    </row>
    <row r="9" spans="1:25" ht="30.75" customHeight="1">
      <c r="A9" s="55">
        <v>1.5</v>
      </c>
      <c r="B9" s="18" t="s">
        <v>35</v>
      </c>
      <c r="C9" s="123"/>
      <c r="D9" s="124"/>
      <c r="E9" s="124"/>
      <c r="F9" s="124"/>
      <c r="G9" s="124"/>
      <c r="H9" s="124"/>
      <c r="I9" s="11">
        <f>SUM(C9:H9)</f>
        <v>0</v>
      </c>
      <c r="J9" s="207"/>
      <c r="K9" s="124"/>
      <c r="L9" s="124"/>
      <c r="M9" s="124"/>
      <c r="N9" s="124"/>
      <c r="O9" s="124"/>
      <c r="P9" s="11">
        <f>SUM(J9:O9)</f>
        <v>0</v>
      </c>
      <c r="Q9" s="208"/>
      <c r="R9" s="209"/>
      <c r="S9" s="209"/>
      <c r="T9" s="209"/>
      <c r="U9" s="209"/>
      <c r="V9" s="209"/>
      <c r="W9" s="98">
        <f>SUM(Q9:V9)</f>
        <v>0</v>
      </c>
      <c r="X9" s="210"/>
      <c r="Y9" s="84">
        <f t="shared" si="0"/>
        <v>0</v>
      </c>
    </row>
    <row r="10" spans="1:25" ht="30.75" customHeight="1">
      <c r="A10" s="55">
        <v>1.6</v>
      </c>
      <c r="B10" s="18" t="s">
        <v>58</v>
      </c>
      <c r="C10" s="101">
        <f aca="true" t="shared" si="3" ref="C10:H10">C7+C8-C9</f>
        <v>0</v>
      </c>
      <c r="D10" s="102">
        <f t="shared" si="3"/>
        <v>0</v>
      </c>
      <c r="E10" s="102">
        <f t="shared" si="3"/>
        <v>0</v>
      </c>
      <c r="F10" s="102">
        <f t="shared" si="3"/>
        <v>0</v>
      </c>
      <c r="G10" s="102">
        <f t="shared" si="3"/>
        <v>0</v>
      </c>
      <c r="H10" s="102">
        <f t="shared" si="3"/>
        <v>0</v>
      </c>
      <c r="I10" s="103">
        <f>SUM(C10:H10)</f>
        <v>0</v>
      </c>
      <c r="J10" s="166">
        <f aca="true" t="shared" si="4" ref="J10:Y10">J7+J8-J9</f>
        <v>0</v>
      </c>
      <c r="K10" s="102">
        <f t="shared" si="4"/>
        <v>0</v>
      </c>
      <c r="L10" s="102">
        <f t="shared" si="4"/>
        <v>0</v>
      </c>
      <c r="M10" s="102">
        <f t="shared" si="4"/>
        <v>0</v>
      </c>
      <c r="N10" s="102">
        <f t="shared" si="4"/>
        <v>0</v>
      </c>
      <c r="O10" s="102">
        <f t="shared" si="4"/>
        <v>0</v>
      </c>
      <c r="P10" s="103">
        <f t="shared" si="4"/>
        <v>0</v>
      </c>
      <c r="Q10" s="167">
        <f t="shared" si="4"/>
        <v>0</v>
      </c>
      <c r="R10" s="168">
        <f t="shared" si="4"/>
        <v>0</v>
      </c>
      <c r="S10" s="168">
        <f t="shared" si="4"/>
        <v>0</v>
      </c>
      <c r="T10" s="168">
        <f t="shared" si="4"/>
        <v>0</v>
      </c>
      <c r="U10" s="168">
        <f t="shared" si="4"/>
        <v>0</v>
      </c>
      <c r="V10" s="168">
        <f t="shared" si="4"/>
        <v>0</v>
      </c>
      <c r="W10" s="169">
        <f t="shared" si="4"/>
        <v>0</v>
      </c>
      <c r="X10" s="170">
        <f t="shared" si="4"/>
        <v>0</v>
      </c>
      <c r="Y10" s="100">
        <f t="shared" si="4"/>
        <v>0</v>
      </c>
    </row>
    <row r="11" spans="1:25" ht="30.75" customHeight="1">
      <c r="A11" s="55">
        <v>1.7</v>
      </c>
      <c r="B11" s="18" t="s">
        <v>59</v>
      </c>
      <c r="C11" s="113"/>
      <c r="D11" s="114"/>
      <c r="E11" s="114"/>
      <c r="F11" s="114"/>
      <c r="G11" s="114"/>
      <c r="H11" s="114"/>
      <c r="I11" s="103">
        <f>SUM(C11:H11)</f>
        <v>0</v>
      </c>
      <c r="J11" s="203"/>
      <c r="K11" s="114"/>
      <c r="L11" s="114"/>
      <c r="M11" s="114"/>
      <c r="N11" s="114"/>
      <c r="O11" s="114"/>
      <c r="P11" s="103">
        <f>SUM(J11:O11)</f>
        <v>0</v>
      </c>
      <c r="Q11" s="204"/>
      <c r="R11" s="205"/>
      <c r="S11" s="205"/>
      <c r="T11" s="205"/>
      <c r="U11" s="205"/>
      <c r="V11" s="205"/>
      <c r="W11" s="169">
        <f>SUM(Q11:V11)</f>
        <v>0</v>
      </c>
      <c r="X11" s="206"/>
      <c r="Y11" s="100">
        <f t="shared" si="0"/>
        <v>0</v>
      </c>
    </row>
    <row r="12" spans="1:25" ht="30.75" customHeight="1">
      <c r="A12" s="242" t="s">
        <v>28</v>
      </c>
      <c r="B12" s="243"/>
      <c r="C12" s="101"/>
      <c r="D12" s="102"/>
      <c r="E12" s="102"/>
      <c r="F12" s="102"/>
      <c r="G12" s="102"/>
      <c r="H12" s="102"/>
      <c r="I12" s="103"/>
      <c r="J12" s="166"/>
      <c r="K12" s="102"/>
      <c r="L12" s="102"/>
      <c r="M12" s="102"/>
      <c r="N12" s="102"/>
      <c r="O12" s="102"/>
      <c r="P12" s="103"/>
      <c r="Q12" s="167"/>
      <c r="R12" s="168"/>
      <c r="S12" s="168"/>
      <c r="T12" s="168"/>
      <c r="U12" s="168"/>
      <c r="V12" s="168"/>
      <c r="W12" s="169"/>
      <c r="X12" s="170"/>
      <c r="Y12" s="100"/>
    </row>
    <row r="13" spans="1:25" ht="30.75" customHeight="1">
      <c r="A13" s="55">
        <v>2.1</v>
      </c>
      <c r="B13" s="18" t="s">
        <v>62</v>
      </c>
      <c r="C13" s="113"/>
      <c r="D13" s="114"/>
      <c r="E13" s="114"/>
      <c r="F13" s="114"/>
      <c r="G13" s="114"/>
      <c r="H13" s="114"/>
      <c r="I13" s="103">
        <f>SUM(C13:H13)</f>
        <v>0</v>
      </c>
      <c r="J13" s="203"/>
      <c r="K13" s="114"/>
      <c r="L13" s="114"/>
      <c r="M13" s="114"/>
      <c r="N13" s="114"/>
      <c r="O13" s="114"/>
      <c r="P13" s="103">
        <f>SUM(J13:O13)</f>
        <v>0</v>
      </c>
      <c r="Q13" s="204"/>
      <c r="R13" s="205"/>
      <c r="S13" s="205"/>
      <c r="T13" s="205"/>
      <c r="U13" s="205"/>
      <c r="V13" s="205"/>
      <c r="W13" s="169">
        <f>SUM(Q13:V13)</f>
        <v>0</v>
      </c>
      <c r="X13" s="206"/>
      <c r="Y13" s="100">
        <f>I13+P13+W13+X13</f>
        <v>0</v>
      </c>
    </row>
    <row r="14" spans="1:25" ht="30.75" customHeight="1">
      <c r="A14" s="55">
        <v>2.2</v>
      </c>
      <c r="B14" s="18" t="s">
        <v>60</v>
      </c>
      <c r="C14" s="113"/>
      <c r="D14" s="114"/>
      <c r="E14" s="114"/>
      <c r="F14" s="114"/>
      <c r="G14" s="114"/>
      <c r="H14" s="114"/>
      <c r="I14" s="103">
        <f>SUM(C14:H14)</f>
        <v>0</v>
      </c>
      <c r="J14" s="203"/>
      <c r="K14" s="114"/>
      <c r="L14" s="114"/>
      <c r="M14" s="114"/>
      <c r="N14" s="114"/>
      <c r="O14" s="114"/>
      <c r="P14" s="103">
        <f>SUM(J14:O14)</f>
        <v>0</v>
      </c>
      <c r="Q14" s="204"/>
      <c r="R14" s="205"/>
      <c r="S14" s="205"/>
      <c r="T14" s="205"/>
      <c r="U14" s="205"/>
      <c r="V14" s="205"/>
      <c r="W14" s="169">
        <f>SUM(Q14:V14)</f>
        <v>0</v>
      </c>
      <c r="X14" s="206"/>
      <c r="Y14" s="100">
        <f>I14+P14+W14+X14</f>
        <v>0</v>
      </c>
    </row>
    <row r="15" spans="1:25" ht="30.75" customHeight="1">
      <c r="A15" s="55">
        <v>2.3</v>
      </c>
      <c r="B15" s="18" t="s">
        <v>61</v>
      </c>
      <c r="C15" s="113"/>
      <c r="D15" s="114"/>
      <c r="E15" s="114"/>
      <c r="F15" s="114"/>
      <c r="G15" s="114"/>
      <c r="H15" s="114"/>
      <c r="I15" s="103">
        <f>SUM(C15:H15)</f>
        <v>0</v>
      </c>
      <c r="J15" s="203"/>
      <c r="K15" s="114"/>
      <c r="L15" s="114"/>
      <c r="M15" s="114"/>
      <c r="N15" s="114"/>
      <c r="O15" s="114"/>
      <c r="P15" s="103">
        <f>SUM(J15:O15)</f>
        <v>0</v>
      </c>
      <c r="Q15" s="204"/>
      <c r="R15" s="205"/>
      <c r="S15" s="205"/>
      <c r="T15" s="205"/>
      <c r="U15" s="205"/>
      <c r="V15" s="205"/>
      <c r="W15" s="169">
        <f>SUM(Q15:V15)</f>
        <v>0</v>
      </c>
      <c r="X15" s="206"/>
      <c r="Y15" s="100">
        <f>I15+P15+W15+X15</f>
        <v>0</v>
      </c>
    </row>
    <row r="16" spans="1:25" ht="30.75" customHeight="1">
      <c r="A16" s="55">
        <v>2.4</v>
      </c>
      <c r="B16" s="18" t="s">
        <v>36</v>
      </c>
      <c r="C16" s="113"/>
      <c r="D16" s="114"/>
      <c r="E16" s="114"/>
      <c r="F16" s="114"/>
      <c r="G16" s="114"/>
      <c r="H16" s="114"/>
      <c r="I16" s="103">
        <f>SUM(C16:H16)</f>
        <v>0</v>
      </c>
      <c r="J16" s="203"/>
      <c r="K16" s="114"/>
      <c r="L16" s="114"/>
      <c r="M16" s="114"/>
      <c r="N16" s="114"/>
      <c r="O16" s="114"/>
      <c r="P16" s="103">
        <f>SUM(J16:O16)</f>
        <v>0</v>
      </c>
      <c r="Q16" s="204"/>
      <c r="R16" s="205"/>
      <c r="S16" s="205"/>
      <c r="T16" s="205"/>
      <c r="U16" s="205"/>
      <c r="V16" s="205"/>
      <c r="W16" s="169">
        <f>SUM(Q16:V16)</f>
        <v>0</v>
      </c>
      <c r="X16" s="206"/>
      <c r="Y16" s="100">
        <f>I16+P16+W16+X16</f>
        <v>0</v>
      </c>
    </row>
    <row r="17" spans="1:25" ht="30.75" customHeight="1">
      <c r="A17" s="55">
        <v>2.5</v>
      </c>
      <c r="B17" s="18" t="s">
        <v>37</v>
      </c>
      <c r="C17" s="113"/>
      <c r="D17" s="114"/>
      <c r="E17" s="114"/>
      <c r="F17" s="114"/>
      <c r="G17" s="114"/>
      <c r="H17" s="114"/>
      <c r="I17" s="103">
        <f>SUM(C17:H17)</f>
        <v>0</v>
      </c>
      <c r="J17" s="203"/>
      <c r="K17" s="114"/>
      <c r="L17" s="114"/>
      <c r="M17" s="114"/>
      <c r="N17" s="114"/>
      <c r="O17" s="114"/>
      <c r="P17" s="103">
        <f>SUM(J17:O17)</f>
        <v>0</v>
      </c>
      <c r="Q17" s="204"/>
      <c r="R17" s="205"/>
      <c r="S17" s="205"/>
      <c r="T17" s="205"/>
      <c r="U17" s="205"/>
      <c r="V17" s="205"/>
      <c r="W17" s="169">
        <f>SUM(Q17:V17)</f>
        <v>0</v>
      </c>
      <c r="X17" s="206"/>
      <c r="Y17" s="100">
        <f>I17+P17+W17+X17</f>
        <v>0</v>
      </c>
    </row>
    <row r="18" spans="1:25" ht="30.75" customHeight="1">
      <c r="A18" s="55">
        <v>2.6</v>
      </c>
      <c r="B18" s="18" t="s">
        <v>38</v>
      </c>
      <c r="C18" s="101">
        <f aca="true" t="shared" si="5" ref="C18:Y18">C13-C14+C15-C16+C17</f>
        <v>0</v>
      </c>
      <c r="D18" s="102">
        <f t="shared" si="5"/>
        <v>0</v>
      </c>
      <c r="E18" s="102">
        <f t="shared" si="5"/>
        <v>0</v>
      </c>
      <c r="F18" s="102">
        <f t="shared" si="5"/>
        <v>0</v>
      </c>
      <c r="G18" s="102">
        <f t="shared" si="5"/>
        <v>0</v>
      </c>
      <c r="H18" s="102">
        <f t="shared" si="5"/>
        <v>0</v>
      </c>
      <c r="I18" s="103">
        <f t="shared" si="5"/>
        <v>0</v>
      </c>
      <c r="J18" s="166">
        <f t="shared" si="5"/>
        <v>0</v>
      </c>
      <c r="K18" s="102">
        <f t="shared" si="5"/>
        <v>0</v>
      </c>
      <c r="L18" s="102">
        <f t="shared" si="5"/>
        <v>0</v>
      </c>
      <c r="M18" s="102">
        <f t="shared" si="5"/>
        <v>0</v>
      </c>
      <c r="N18" s="102">
        <f t="shared" si="5"/>
        <v>0</v>
      </c>
      <c r="O18" s="102">
        <f t="shared" si="5"/>
        <v>0</v>
      </c>
      <c r="P18" s="103">
        <f t="shared" si="5"/>
        <v>0</v>
      </c>
      <c r="Q18" s="167">
        <f t="shared" si="5"/>
        <v>0</v>
      </c>
      <c r="R18" s="168">
        <f t="shared" si="5"/>
        <v>0</v>
      </c>
      <c r="S18" s="168">
        <f t="shared" si="5"/>
        <v>0</v>
      </c>
      <c r="T18" s="168">
        <f t="shared" si="5"/>
        <v>0</v>
      </c>
      <c r="U18" s="168">
        <f t="shared" si="5"/>
        <v>0</v>
      </c>
      <c r="V18" s="168">
        <f t="shared" si="5"/>
        <v>0</v>
      </c>
      <c r="W18" s="169">
        <f t="shared" si="5"/>
        <v>0</v>
      </c>
      <c r="X18" s="170">
        <f t="shared" si="5"/>
        <v>0</v>
      </c>
      <c r="Y18" s="100">
        <f t="shared" si="5"/>
        <v>0</v>
      </c>
    </row>
    <row r="19" spans="1:25" ht="30.75" customHeight="1">
      <c r="A19" s="242" t="s">
        <v>29</v>
      </c>
      <c r="B19" s="243"/>
      <c r="C19" s="101"/>
      <c r="D19" s="102"/>
      <c r="E19" s="102"/>
      <c r="F19" s="102"/>
      <c r="G19" s="102"/>
      <c r="H19" s="102"/>
      <c r="I19" s="103"/>
      <c r="J19" s="166"/>
      <c r="K19" s="102"/>
      <c r="L19" s="102"/>
      <c r="M19" s="102"/>
      <c r="N19" s="102"/>
      <c r="O19" s="102"/>
      <c r="P19" s="103"/>
      <c r="Q19" s="167"/>
      <c r="R19" s="168"/>
      <c r="S19" s="168"/>
      <c r="T19" s="168"/>
      <c r="U19" s="168"/>
      <c r="V19" s="168"/>
      <c r="W19" s="169"/>
      <c r="X19" s="170"/>
      <c r="Y19" s="100"/>
    </row>
    <row r="20" spans="1:25" ht="30.75" customHeight="1">
      <c r="A20" s="55">
        <v>3.1</v>
      </c>
      <c r="B20" s="18" t="s">
        <v>39</v>
      </c>
      <c r="C20" s="113"/>
      <c r="D20" s="114"/>
      <c r="E20" s="114"/>
      <c r="F20" s="114"/>
      <c r="G20" s="114"/>
      <c r="H20" s="114"/>
      <c r="I20" s="103">
        <f>SUM(C20:H20)</f>
        <v>0</v>
      </c>
      <c r="J20" s="203"/>
      <c r="K20" s="114"/>
      <c r="L20" s="114"/>
      <c r="M20" s="114"/>
      <c r="N20" s="114"/>
      <c r="O20" s="114"/>
      <c r="P20" s="103">
        <f>SUM(J20:O20)</f>
        <v>0</v>
      </c>
      <c r="Q20" s="204"/>
      <c r="R20" s="205"/>
      <c r="S20" s="205"/>
      <c r="T20" s="205"/>
      <c r="U20" s="205"/>
      <c r="V20" s="205"/>
      <c r="W20" s="169">
        <f>SUM(Q20:V20)</f>
        <v>0</v>
      </c>
      <c r="X20" s="206"/>
      <c r="Y20" s="100">
        <f>I20+P20+W20+X20</f>
        <v>0</v>
      </c>
    </row>
    <row r="21" spans="1:25" ht="30.75" customHeight="1">
      <c r="A21" s="55">
        <v>3.2</v>
      </c>
      <c r="B21" s="18" t="s">
        <v>40</v>
      </c>
      <c r="C21" s="113"/>
      <c r="D21" s="114"/>
      <c r="E21" s="114"/>
      <c r="F21" s="114"/>
      <c r="G21" s="114"/>
      <c r="H21" s="114"/>
      <c r="I21" s="103">
        <f>SUM(C21:H21)</f>
        <v>0</v>
      </c>
      <c r="J21" s="203"/>
      <c r="K21" s="114"/>
      <c r="L21" s="114"/>
      <c r="M21" s="114"/>
      <c r="N21" s="114"/>
      <c r="O21" s="114"/>
      <c r="P21" s="103">
        <f>SUM(J21:O21)</f>
        <v>0</v>
      </c>
      <c r="Q21" s="204"/>
      <c r="R21" s="205"/>
      <c r="S21" s="205"/>
      <c r="T21" s="205"/>
      <c r="U21" s="205"/>
      <c r="V21" s="205"/>
      <c r="W21" s="169">
        <f>SUM(Q21:V21)</f>
        <v>0</v>
      </c>
      <c r="X21" s="206"/>
      <c r="Y21" s="100">
        <f>I21+P21+W21+X21</f>
        <v>0</v>
      </c>
    </row>
    <row r="22" spans="1:25" ht="30.75" customHeight="1">
      <c r="A22" s="55">
        <v>3.3</v>
      </c>
      <c r="B22" s="18" t="s">
        <v>41</v>
      </c>
      <c r="C22" s="101"/>
      <c r="D22" s="102">
        <f>D20+D21</f>
        <v>0</v>
      </c>
      <c r="E22" s="102"/>
      <c r="F22" s="102">
        <f>F20+F21</f>
        <v>0</v>
      </c>
      <c r="G22" s="102"/>
      <c r="H22" s="102">
        <f>H20+H21</f>
        <v>0</v>
      </c>
      <c r="I22" s="103">
        <f>I20+I21</f>
        <v>0</v>
      </c>
      <c r="J22" s="166">
        <f aca="true" t="shared" si="6" ref="J22:Y22">J20+J21</f>
        <v>0</v>
      </c>
      <c r="K22" s="102">
        <f t="shared" si="6"/>
        <v>0</v>
      </c>
      <c r="L22" s="102">
        <f t="shared" si="6"/>
        <v>0</v>
      </c>
      <c r="M22" s="102">
        <f t="shared" si="6"/>
        <v>0</v>
      </c>
      <c r="N22" s="102">
        <f t="shared" si="6"/>
        <v>0</v>
      </c>
      <c r="O22" s="102">
        <f t="shared" si="6"/>
        <v>0</v>
      </c>
      <c r="P22" s="103">
        <f t="shared" si="6"/>
        <v>0</v>
      </c>
      <c r="Q22" s="167">
        <f t="shared" si="6"/>
        <v>0</v>
      </c>
      <c r="R22" s="168">
        <f t="shared" si="6"/>
        <v>0</v>
      </c>
      <c r="S22" s="168">
        <f t="shared" si="6"/>
        <v>0</v>
      </c>
      <c r="T22" s="168">
        <f t="shared" si="6"/>
        <v>0</v>
      </c>
      <c r="U22" s="168">
        <f t="shared" si="6"/>
        <v>0</v>
      </c>
      <c r="V22" s="168">
        <f t="shared" si="6"/>
        <v>0</v>
      </c>
      <c r="W22" s="169">
        <f t="shared" si="6"/>
        <v>0</v>
      </c>
      <c r="X22" s="170">
        <f t="shared" si="6"/>
        <v>0</v>
      </c>
      <c r="Y22" s="100">
        <f t="shared" si="6"/>
        <v>0</v>
      </c>
    </row>
    <row r="23" spans="1:25" ht="30.75" customHeight="1">
      <c r="A23" s="55">
        <v>3.4</v>
      </c>
      <c r="B23" s="18" t="s">
        <v>42</v>
      </c>
      <c r="C23" s="85">
        <f aca="true" t="shared" si="7" ref="C23:I23">IF(C7=0,0,C20/C7)</f>
        <v>0</v>
      </c>
      <c r="D23" s="86">
        <f t="shared" si="7"/>
        <v>0</v>
      </c>
      <c r="E23" s="86">
        <f t="shared" si="7"/>
        <v>0</v>
      </c>
      <c r="F23" s="86">
        <f t="shared" si="7"/>
        <v>0</v>
      </c>
      <c r="G23" s="86">
        <f t="shared" si="7"/>
        <v>0</v>
      </c>
      <c r="H23" s="86">
        <f t="shared" si="7"/>
        <v>0</v>
      </c>
      <c r="I23" s="87">
        <f t="shared" si="7"/>
        <v>0</v>
      </c>
      <c r="J23" s="88">
        <f aca="true" t="shared" si="8" ref="J23:Y23">IF(J7=0,0,J20/J7)</f>
        <v>0</v>
      </c>
      <c r="K23" s="86">
        <f t="shared" si="8"/>
        <v>0</v>
      </c>
      <c r="L23" s="86">
        <f t="shared" si="8"/>
        <v>0</v>
      </c>
      <c r="M23" s="86">
        <f t="shared" si="8"/>
        <v>0</v>
      </c>
      <c r="N23" s="86">
        <f t="shared" si="8"/>
        <v>0</v>
      </c>
      <c r="O23" s="86">
        <f t="shared" si="8"/>
        <v>0</v>
      </c>
      <c r="P23" s="86">
        <f t="shared" si="8"/>
        <v>0</v>
      </c>
      <c r="Q23" s="86">
        <f t="shared" si="8"/>
        <v>0</v>
      </c>
      <c r="R23" s="86">
        <f t="shared" si="8"/>
        <v>0</v>
      </c>
      <c r="S23" s="86">
        <f t="shared" si="8"/>
        <v>0</v>
      </c>
      <c r="T23" s="86">
        <f t="shared" si="8"/>
        <v>0</v>
      </c>
      <c r="U23" s="86">
        <f t="shared" si="8"/>
        <v>0</v>
      </c>
      <c r="V23" s="86">
        <f t="shared" si="8"/>
        <v>0</v>
      </c>
      <c r="W23" s="87">
        <f t="shared" si="8"/>
        <v>0</v>
      </c>
      <c r="X23" s="89">
        <f t="shared" si="8"/>
        <v>0</v>
      </c>
      <c r="Y23" s="87">
        <f t="shared" si="8"/>
        <v>0</v>
      </c>
    </row>
    <row r="24" spans="1:25" ht="21.75" customHeight="1">
      <c r="A24" s="55">
        <v>3.5</v>
      </c>
      <c r="B24" s="18" t="s">
        <v>43</v>
      </c>
      <c r="C24" s="85">
        <f aca="true" t="shared" si="9" ref="C24:I24">IF(C10=0,0,C21/C10)</f>
        <v>0</v>
      </c>
      <c r="D24" s="86">
        <f t="shared" si="9"/>
        <v>0</v>
      </c>
      <c r="E24" s="86">
        <f t="shared" si="9"/>
        <v>0</v>
      </c>
      <c r="F24" s="86">
        <f t="shared" si="9"/>
        <v>0</v>
      </c>
      <c r="G24" s="86">
        <f t="shared" si="9"/>
        <v>0</v>
      </c>
      <c r="H24" s="86">
        <f t="shared" si="9"/>
        <v>0</v>
      </c>
      <c r="I24" s="87">
        <f t="shared" si="9"/>
        <v>0</v>
      </c>
      <c r="J24" s="88">
        <f aca="true" t="shared" si="10" ref="J24:Y24">IF(J10=0,0,J21/J10)</f>
        <v>0</v>
      </c>
      <c r="K24" s="86">
        <f t="shared" si="10"/>
        <v>0</v>
      </c>
      <c r="L24" s="86">
        <f t="shared" si="10"/>
        <v>0</v>
      </c>
      <c r="M24" s="86">
        <f t="shared" si="10"/>
        <v>0</v>
      </c>
      <c r="N24" s="86">
        <f t="shared" si="10"/>
        <v>0</v>
      </c>
      <c r="O24" s="86">
        <f t="shared" si="10"/>
        <v>0</v>
      </c>
      <c r="P24" s="86">
        <f t="shared" si="10"/>
        <v>0</v>
      </c>
      <c r="Q24" s="86">
        <f t="shared" si="10"/>
        <v>0</v>
      </c>
      <c r="R24" s="86">
        <f t="shared" si="10"/>
        <v>0</v>
      </c>
      <c r="S24" s="86">
        <f t="shared" si="10"/>
        <v>0</v>
      </c>
      <c r="T24" s="86">
        <f t="shared" si="10"/>
        <v>0</v>
      </c>
      <c r="U24" s="86">
        <f t="shared" si="10"/>
        <v>0</v>
      </c>
      <c r="V24" s="86">
        <f t="shared" si="10"/>
        <v>0</v>
      </c>
      <c r="W24" s="87">
        <f t="shared" si="10"/>
        <v>0</v>
      </c>
      <c r="X24" s="89">
        <f t="shared" si="10"/>
        <v>0</v>
      </c>
      <c r="Y24" s="87">
        <f t="shared" si="10"/>
        <v>0</v>
      </c>
    </row>
    <row r="25" spans="1:25" s="29" customFormat="1" ht="21" customHeight="1">
      <c r="A25" s="242" t="s">
        <v>30</v>
      </c>
      <c r="B25" s="243"/>
      <c r="C25" s="85"/>
      <c r="D25" s="86"/>
      <c r="E25" s="86"/>
      <c r="F25" s="86"/>
      <c r="G25" s="86"/>
      <c r="H25" s="86"/>
      <c r="I25" s="87"/>
      <c r="J25" s="88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  <c r="X25" s="89"/>
      <c r="Y25" s="87"/>
    </row>
    <row r="26" spans="1:25" ht="30.75" customHeight="1">
      <c r="A26" s="55">
        <v>4.1</v>
      </c>
      <c r="B26" s="18" t="s">
        <v>44</v>
      </c>
      <c r="C26" s="85">
        <f aca="true" t="shared" si="11" ref="C26:I26">IF(C10=0,0,C18/C10)</f>
        <v>0</v>
      </c>
      <c r="D26" s="86">
        <f t="shared" si="11"/>
        <v>0</v>
      </c>
      <c r="E26" s="86">
        <f t="shared" si="11"/>
        <v>0</v>
      </c>
      <c r="F26" s="86">
        <f t="shared" si="11"/>
        <v>0</v>
      </c>
      <c r="G26" s="86">
        <f t="shared" si="11"/>
        <v>0</v>
      </c>
      <c r="H26" s="86">
        <f t="shared" si="11"/>
        <v>0</v>
      </c>
      <c r="I26" s="87">
        <f t="shared" si="11"/>
        <v>0</v>
      </c>
      <c r="J26" s="88">
        <f aca="true" t="shared" si="12" ref="J26:Y26">IF(J10=0,0,J18/J10)</f>
        <v>0</v>
      </c>
      <c r="K26" s="86">
        <f t="shared" si="12"/>
        <v>0</v>
      </c>
      <c r="L26" s="86">
        <f t="shared" si="12"/>
        <v>0</v>
      </c>
      <c r="M26" s="86">
        <f t="shared" si="12"/>
        <v>0</v>
      </c>
      <c r="N26" s="86">
        <f t="shared" si="12"/>
        <v>0</v>
      </c>
      <c r="O26" s="86">
        <f t="shared" si="12"/>
        <v>0</v>
      </c>
      <c r="P26" s="86">
        <f t="shared" si="12"/>
        <v>0</v>
      </c>
      <c r="Q26" s="86">
        <f t="shared" si="12"/>
        <v>0</v>
      </c>
      <c r="R26" s="86">
        <f t="shared" si="12"/>
        <v>0</v>
      </c>
      <c r="S26" s="86">
        <f t="shared" si="12"/>
        <v>0</v>
      </c>
      <c r="T26" s="86">
        <f t="shared" si="12"/>
        <v>0</v>
      </c>
      <c r="U26" s="86">
        <f t="shared" si="12"/>
        <v>0</v>
      </c>
      <c r="V26" s="86">
        <f t="shared" si="12"/>
        <v>0</v>
      </c>
      <c r="W26" s="87">
        <f t="shared" si="12"/>
        <v>0</v>
      </c>
      <c r="X26" s="89">
        <f t="shared" si="12"/>
        <v>0</v>
      </c>
      <c r="Y26" s="87">
        <f t="shared" si="12"/>
        <v>0</v>
      </c>
    </row>
    <row r="27" spans="1:25" ht="30.75" customHeight="1" thickBot="1">
      <c r="A27" s="81">
        <v>4.2</v>
      </c>
      <c r="B27" s="82" t="s">
        <v>45</v>
      </c>
      <c r="C27" s="90">
        <f aca="true" t="shared" si="13" ref="C27:I27">IF(C11=0,0,C18/C11)</f>
        <v>0</v>
      </c>
      <c r="D27" s="91">
        <f t="shared" si="13"/>
        <v>0</v>
      </c>
      <c r="E27" s="91">
        <f t="shared" si="13"/>
        <v>0</v>
      </c>
      <c r="F27" s="91">
        <f t="shared" si="13"/>
        <v>0</v>
      </c>
      <c r="G27" s="91">
        <f t="shared" si="13"/>
        <v>0</v>
      </c>
      <c r="H27" s="91">
        <f t="shared" si="13"/>
        <v>0</v>
      </c>
      <c r="I27" s="92">
        <f t="shared" si="13"/>
        <v>0</v>
      </c>
      <c r="J27" s="93">
        <f aca="true" t="shared" si="14" ref="J27:Y27">IF(J11=0,0,J18/J11)</f>
        <v>0</v>
      </c>
      <c r="K27" s="91">
        <f t="shared" si="14"/>
        <v>0</v>
      </c>
      <c r="L27" s="91">
        <f t="shared" si="14"/>
        <v>0</v>
      </c>
      <c r="M27" s="91">
        <f t="shared" si="14"/>
        <v>0</v>
      </c>
      <c r="N27" s="91">
        <f t="shared" si="14"/>
        <v>0</v>
      </c>
      <c r="O27" s="91">
        <f t="shared" si="14"/>
        <v>0</v>
      </c>
      <c r="P27" s="91">
        <f t="shared" si="14"/>
        <v>0</v>
      </c>
      <c r="Q27" s="91">
        <f t="shared" si="14"/>
        <v>0</v>
      </c>
      <c r="R27" s="91">
        <f t="shared" si="14"/>
        <v>0</v>
      </c>
      <c r="S27" s="91">
        <f t="shared" si="14"/>
        <v>0</v>
      </c>
      <c r="T27" s="91">
        <f t="shared" si="14"/>
        <v>0</v>
      </c>
      <c r="U27" s="91">
        <f t="shared" si="14"/>
        <v>0</v>
      </c>
      <c r="V27" s="91">
        <f t="shared" si="14"/>
        <v>0</v>
      </c>
      <c r="W27" s="92">
        <f t="shared" si="14"/>
        <v>0</v>
      </c>
      <c r="X27" s="94">
        <f t="shared" si="14"/>
        <v>0</v>
      </c>
      <c r="Y27" s="92">
        <f t="shared" si="14"/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6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8"/>
      <c r="Y28" s="50"/>
    </row>
    <row r="29" spans="1:25" s="15" customFormat="1" ht="60" customHeight="1">
      <c r="A29" s="43">
        <v>1</v>
      </c>
      <c r="B29" s="46" t="s">
        <v>50</v>
      </c>
      <c r="C29" s="115"/>
      <c r="D29" s="116"/>
      <c r="E29" s="116"/>
      <c r="F29" s="116"/>
      <c r="G29" s="116"/>
      <c r="H29" s="116"/>
      <c r="I29" s="14">
        <f>SUM(C29:H29)</f>
        <v>0</v>
      </c>
      <c r="J29" s="119"/>
      <c r="K29" s="116"/>
      <c r="L29" s="116"/>
      <c r="M29" s="116"/>
      <c r="N29" s="116"/>
      <c r="O29" s="116"/>
      <c r="P29" s="9">
        <f>SUM(J29:O29)</f>
        <v>0</v>
      </c>
      <c r="Q29" s="116"/>
      <c r="R29" s="116"/>
      <c r="S29" s="116"/>
      <c r="T29" s="116"/>
      <c r="U29" s="116"/>
      <c r="V29" s="116"/>
      <c r="W29" s="14">
        <f>SUM(Q29:V29)</f>
        <v>0</v>
      </c>
      <c r="X29" s="121"/>
      <c r="Y29" s="100">
        <f>I29+P29+W29+X29</f>
        <v>0</v>
      </c>
    </row>
    <row r="30" spans="1:25" s="15" customFormat="1" ht="60.75" customHeight="1">
      <c r="A30" s="45">
        <v>2</v>
      </c>
      <c r="B30" s="46" t="s">
        <v>48</v>
      </c>
      <c r="C30" s="115"/>
      <c r="D30" s="116"/>
      <c r="E30" s="116"/>
      <c r="F30" s="116"/>
      <c r="G30" s="116"/>
      <c r="H30" s="116"/>
      <c r="I30" s="14">
        <f>SUM(C30:H30)</f>
        <v>0</v>
      </c>
      <c r="J30" s="119"/>
      <c r="K30" s="116"/>
      <c r="L30" s="116"/>
      <c r="M30" s="116"/>
      <c r="N30" s="116"/>
      <c r="O30" s="116"/>
      <c r="P30" s="9">
        <f>SUM(L30:O30)</f>
        <v>0</v>
      </c>
      <c r="Q30" s="116"/>
      <c r="R30" s="116"/>
      <c r="S30" s="116"/>
      <c r="T30" s="116"/>
      <c r="U30" s="116"/>
      <c r="V30" s="116"/>
      <c r="W30" s="14">
        <f>SUM(Q30:V30)</f>
        <v>0</v>
      </c>
      <c r="X30" s="121"/>
      <c r="Y30" s="100">
        <f>I30+P30+W30+X30</f>
        <v>0</v>
      </c>
    </row>
    <row r="31" spans="1:25" s="15" customFormat="1" ht="61.5" customHeight="1" thickBot="1">
      <c r="A31" s="51">
        <v>3</v>
      </c>
      <c r="B31" s="83" t="s">
        <v>49</v>
      </c>
      <c r="C31" s="117"/>
      <c r="D31" s="118"/>
      <c r="E31" s="118"/>
      <c r="F31" s="118"/>
      <c r="G31" s="118"/>
      <c r="H31" s="118"/>
      <c r="I31" s="54"/>
      <c r="J31" s="120"/>
      <c r="K31" s="118"/>
      <c r="L31" s="118"/>
      <c r="M31" s="118"/>
      <c r="N31" s="118"/>
      <c r="O31" s="118"/>
      <c r="P31" s="53"/>
      <c r="Q31" s="118"/>
      <c r="R31" s="118"/>
      <c r="S31" s="118"/>
      <c r="T31" s="118"/>
      <c r="U31" s="118"/>
      <c r="V31" s="118"/>
      <c r="W31" s="54"/>
      <c r="X31" s="122"/>
      <c r="Y31" s="54"/>
    </row>
  </sheetData>
  <sheetProtection/>
  <mergeCells count="14">
    <mergeCell ref="A4:B4"/>
    <mergeCell ref="A12:B12"/>
    <mergeCell ref="A19:B19"/>
    <mergeCell ref="A25:B25"/>
    <mergeCell ref="A2:B2"/>
    <mergeCell ref="C1:I1"/>
    <mergeCell ref="A1:B1"/>
    <mergeCell ref="X1:X3"/>
    <mergeCell ref="Y1:Y3"/>
    <mergeCell ref="C2:I2"/>
    <mergeCell ref="J2:P2"/>
    <mergeCell ref="Q2:W2"/>
    <mergeCell ref="J1:P1"/>
    <mergeCell ref="Q1:W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Nevada Only Experience Report
&amp;"Arial,Regular"&amp;12Class of Business: Banks, Savings and Loan Companies, Mortgage Companies
Reporting Period: 1/1/09 to 12/31/09</oddHeader>
    <oddFooter>&amp;LNDOI-944 (Rev 04/10)&amp;CPage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Y31"/>
  <sheetViews>
    <sheetView zoomScale="75" zoomScaleNormal="75" zoomScalePageLayoutView="0" workbookViewId="0" topLeftCell="A1">
      <pane xSplit="2" ySplit="3" topLeftCell="O4" activePane="bottomRight" state="frozen"/>
      <selection pane="topLeft" activeCell="C29" activeCellId="23" sqref="C5:H6 J5:O6 Q5:V6 X5:X6 X8:X9 Q8:V9 J8:O9 C8:H9 C11:H11 J11:O11 Q11:V11 X11 X13:X17 Q13:V17 J13:O17 C13:H17 C20:H21 J20:O21 Q20:V21 X20:X21 X29:X31 Q29:V31 J29:O31 C29:H31"/>
      <selection pane="topRight" activeCell="C29" activeCellId="23" sqref="C5:H6 J5:O6 Q5:V6 X5:X6 X8:X9 Q8:V9 J8:O9 C8:H9 C11:H11 J11:O11 Q11:V11 X11 X13:X17 Q13:V17 J13:O17 C13:H17 C20:H21 J20:O21 Q20:V21 X20:X21 X29:X31 Q29:V31 J29:O31 C29:H31"/>
      <selection pane="bottomLeft" activeCell="C29" activeCellId="23" sqref="C5:H6 J5:O6 Q5:V6 X5:X6 X8:X9 Q8:V9 J8:O9 C8:H9 C11:H11 J11:O11 Q11:V11 X11 X13:X17 Q13:V17 J13:O17 C13:H17 C20:H21 J20:O21 Q20:V21 X20:X21 X29:X31 Q29:V31 J29:O31 C29:H31"/>
      <selection pane="bottomRight" activeCell="C29" activeCellId="23" sqref="C5:H6 J5:O6 Q5:V6 X5:X6 X8:X9 Q8:V9 J8:O9 C8:H9 C11:H11 J11:O11 Q11:V11 X11 X13:X17 Q13:V17 J13:O17 C13:H17 C20:H21 J20:O21 Q20:V21 X20:X21 X29:X31 Q29:V31 J29:O31 C29:H31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3" width="12.7109375" style="7" customWidth="1"/>
    <col min="4" max="4" width="15.00390625" style="7" customWidth="1"/>
    <col min="5" max="8" width="12.7109375" style="7" customWidth="1"/>
    <col min="9" max="9" width="15.421875" style="7" customWidth="1"/>
    <col min="10" max="11" width="12.7109375" style="7" customWidth="1"/>
    <col min="12" max="12" width="8.7109375" style="7" customWidth="1"/>
    <col min="13" max="13" width="13.140625" style="7" customWidth="1"/>
    <col min="14" max="24" width="12.7109375" style="7" customWidth="1"/>
    <col min="25" max="25" width="16.2812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 t="s">
        <v>46</v>
      </c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5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4" t="s">
        <v>7</v>
      </c>
      <c r="Q3" s="5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60"/>
      <c r="K4" s="9"/>
      <c r="L4" s="9"/>
      <c r="M4" s="9"/>
      <c r="N4" s="8"/>
      <c r="O4" s="9"/>
      <c r="P4" s="11"/>
      <c r="Q4" s="12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23"/>
      <c r="D5" s="124"/>
      <c r="E5" s="124"/>
      <c r="F5" s="124"/>
      <c r="G5" s="124"/>
      <c r="H5" s="124"/>
      <c r="I5" s="11">
        <f>SUM(C5:H5)</f>
        <v>0</v>
      </c>
      <c r="J5" s="207"/>
      <c r="K5" s="124"/>
      <c r="L5" s="124"/>
      <c r="M5" s="124"/>
      <c r="N5" s="124"/>
      <c r="O5" s="124"/>
      <c r="P5" s="11">
        <f>SUM(J5:O5)</f>
        <v>0</v>
      </c>
      <c r="Q5" s="208"/>
      <c r="R5" s="209"/>
      <c r="S5" s="209"/>
      <c r="T5" s="209"/>
      <c r="U5" s="209"/>
      <c r="V5" s="209"/>
      <c r="W5" s="98">
        <f>SUM(Q5:V5)</f>
        <v>0</v>
      </c>
      <c r="X5" s="210"/>
      <c r="Y5" s="84">
        <f aca="true" t="shared" si="0" ref="Y5:Y11">I5+P5+W5+X5</f>
        <v>0</v>
      </c>
    </row>
    <row r="6" spans="1:25" ht="30.75" customHeight="1">
      <c r="A6" s="55">
        <v>1.2</v>
      </c>
      <c r="B6" s="18" t="s">
        <v>32</v>
      </c>
      <c r="C6" s="123"/>
      <c r="D6" s="124"/>
      <c r="E6" s="124"/>
      <c r="F6" s="124"/>
      <c r="G6" s="124"/>
      <c r="H6" s="124"/>
      <c r="I6" s="11">
        <f>SUM(C6:H6)</f>
        <v>0</v>
      </c>
      <c r="J6" s="207"/>
      <c r="K6" s="124"/>
      <c r="L6" s="124"/>
      <c r="M6" s="124"/>
      <c r="N6" s="124"/>
      <c r="O6" s="124"/>
      <c r="P6" s="11">
        <f>SUM(J6:O6)</f>
        <v>0</v>
      </c>
      <c r="Q6" s="208"/>
      <c r="R6" s="209"/>
      <c r="S6" s="209"/>
      <c r="T6" s="209"/>
      <c r="U6" s="209"/>
      <c r="V6" s="209"/>
      <c r="W6" s="98">
        <f>SUM(Q6:V6)</f>
        <v>0</v>
      </c>
      <c r="X6" s="210"/>
      <c r="Y6" s="84">
        <f t="shared" si="0"/>
        <v>0</v>
      </c>
    </row>
    <row r="7" spans="1:25" ht="30.75" customHeight="1">
      <c r="A7" s="55">
        <v>1.3</v>
      </c>
      <c r="B7" s="18" t="s">
        <v>33</v>
      </c>
      <c r="C7" s="17">
        <f aca="true" t="shared" si="1" ref="C7:H7">C5-C6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11">
        <f>I5-I6</f>
        <v>0</v>
      </c>
      <c r="J7" s="95"/>
      <c r="K7" s="8"/>
      <c r="L7" s="8"/>
      <c r="M7" s="8"/>
      <c r="N7" s="8"/>
      <c r="O7" s="8"/>
      <c r="P7" s="11">
        <f>SUM(J7:O7)</f>
        <v>0</v>
      </c>
      <c r="Q7" s="96"/>
      <c r="R7" s="97"/>
      <c r="S7" s="97"/>
      <c r="T7" s="97"/>
      <c r="U7" s="97"/>
      <c r="V7" s="97"/>
      <c r="W7" s="98">
        <f>W5-W6</f>
        <v>0</v>
      </c>
      <c r="X7" s="99"/>
      <c r="Y7" s="84">
        <f t="shared" si="0"/>
        <v>0</v>
      </c>
    </row>
    <row r="8" spans="1:25" ht="30.75" customHeight="1">
      <c r="A8" s="55">
        <v>1.4</v>
      </c>
      <c r="B8" s="18" t="s">
        <v>34</v>
      </c>
      <c r="C8" s="123"/>
      <c r="D8" s="124"/>
      <c r="E8" s="124"/>
      <c r="F8" s="124"/>
      <c r="G8" s="124"/>
      <c r="H8" s="124"/>
      <c r="I8" s="11">
        <f>SUM(C8:H8)</f>
        <v>0</v>
      </c>
      <c r="J8" s="207"/>
      <c r="K8" s="124"/>
      <c r="L8" s="124"/>
      <c r="M8" s="124"/>
      <c r="N8" s="124"/>
      <c r="O8" s="124"/>
      <c r="P8" s="11">
        <f>SUM(J8:O8)</f>
        <v>0</v>
      </c>
      <c r="Q8" s="208"/>
      <c r="R8" s="209"/>
      <c r="S8" s="209"/>
      <c r="T8" s="209"/>
      <c r="U8" s="209"/>
      <c r="V8" s="209"/>
      <c r="W8" s="98">
        <f>SUM(Q8:V8)</f>
        <v>0</v>
      </c>
      <c r="X8" s="210"/>
      <c r="Y8" s="84">
        <f t="shared" si="0"/>
        <v>0</v>
      </c>
    </row>
    <row r="9" spans="1:25" ht="30.75" customHeight="1">
      <c r="A9" s="55">
        <v>1.5</v>
      </c>
      <c r="B9" s="18" t="s">
        <v>35</v>
      </c>
      <c r="C9" s="123"/>
      <c r="D9" s="124"/>
      <c r="E9" s="124"/>
      <c r="F9" s="124"/>
      <c r="G9" s="124"/>
      <c r="H9" s="124"/>
      <c r="I9" s="11">
        <f>SUM(C9:H9)</f>
        <v>0</v>
      </c>
      <c r="J9" s="207"/>
      <c r="K9" s="124"/>
      <c r="L9" s="124"/>
      <c r="M9" s="124"/>
      <c r="N9" s="124"/>
      <c r="O9" s="124"/>
      <c r="P9" s="11">
        <f>SUM(J9:O9)</f>
        <v>0</v>
      </c>
      <c r="Q9" s="208"/>
      <c r="R9" s="209"/>
      <c r="S9" s="209"/>
      <c r="T9" s="209"/>
      <c r="U9" s="209"/>
      <c r="V9" s="209"/>
      <c r="W9" s="98">
        <f>SUM(Q9:V9)</f>
        <v>0</v>
      </c>
      <c r="X9" s="210"/>
      <c r="Y9" s="84">
        <f t="shared" si="0"/>
        <v>0</v>
      </c>
    </row>
    <row r="10" spans="1:25" ht="30.75" customHeight="1">
      <c r="A10" s="55">
        <v>1.6</v>
      </c>
      <c r="B10" s="18" t="s">
        <v>58</v>
      </c>
      <c r="C10" s="17">
        <f aca="true" t="shared" si="2" ref="C10:H10">C7+C8-C9</f>
        <v>0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11">
        <f>SUM(C10:H10)</f>
        <v>0</v>
      </c>
      <c r="J10" s="95">
        <f aca="true" t="shared" si="3" ref="J10:Y10">J7+J8-J9</f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11">
        <f t="shared" si="3"/>
        <v>0</v>
      </c>
      <c r="Q10" s="96">
        <f t="shared" si="3"/>
        <v>0</v>
      </c>
      <c r="R10" s="97">
        <f t="shared" si="3"/>
        <v>0</v>
      </c>
      <c r="S10" s="97">
        <f t="shared" si="3"/>
        <v>0</v>
      </c>
      <c r="T10" s="97">
        <f t="shared" si="3"/>
        <v>0</v>
      </c>
      <c r="U10" s="97">
        <f t="shared" si="3"/>
        <v>0</v>
      </c>
      <c r="V10" s="97">
        <f t="shared" si="3"/>
        <v>0</v>
      </c>
      <c r="W10" s="98">
        <f t="shared" si="3"/>
        <v>0</v>
      </c>
      <c r="X10" s="99">
        <f t="shared" si="3"/>
        <v>0</v>
      </c>
      <c r="Y10" s="84">
        <f t="shared" si="3"/>
        <v>0</v>
      </c>
    </row>
    <row r="11" spans="1:25" ht="30.75" customHeight="1">
      <c r="A11" s="55">
        <v>1.7</v>
      </c>
      <c r="B11" s="18" t="s">
        <v>59</v>
      </c>
      <c r="C11" s="123"/>
      <c r="D11" s="124"/>
      <c r="E11" s="124"/>
      <c r="F11" s="124"/>
      <c r="G11" s="124"/>
      <c r="H11" s="124"/>
      <c r="I11" s="11">
        <f>SUM(C11:H11)</f>
        <v>0</v>
      </c>
      <c r="J11" s="207"/>
      <c r="K11" s="124"/>
      <c r="L11" s="124"/>
      <c r="M11" s="124"/>
      <c r="N11" s="124"/>
      <c r="O11" s="124"/>
      <c r="P11" s="11"/>
      <c r="Q11" s="208"/>
      <c r="R11" s="209"/>
      <c r="S11" s="209"/>
      <c r="T11" s="209"/>
      <c r="U11" s="209"/>
      <c r="V11" s="209"/>
      <c r="W11" s="98">
        <f>SUM(Q11:V11)</f>
        <v>0</v>
      </c>
      <c r="X11" s="210"/>
      <c r="Y11" s="84">
        <f t="shared" si="0"/>
        <v>0</v>
      </c>
    </row>
    <row r="12" spans="1:25" ht="30.75" customHeight="1">
      <c r="A12" s="242" t="s">
        <v>28</v>
      </c>
      <c r="B12" s="243"/>
      <c r="C12" s="17"/>
      <c r="D12" s="8"/>
      <c r="E12" s="8"/>
      <c r="F12" s="8"/>
      <c r="G12" s="8"/>
      <c r="H12" s="8"/>
      <c r="I12" s="11"/>
      <c r="J12" s="95"/>
      <c r="K12" s="8"/>
      <c r="L12" s="8"/>
      <c r="M12" s="8"/>
      <c r="N12" s="8"/>
      <c r="O12" s="8"/>
      <c r="P12" s="11"/>
      <c r="Q12" s="96"/>
      <c r="R12" s="97"/>
      <c r="S12" s="97"/>
      <c r="T12" s="97"/>
      <c r="U12" s="97"/>
      <c r="V12" s="97"/>
      <c r="W12" s="98"/>
      <c r="X12" s="99"/>
      <c r="Y12" s="84"/>
    </row>
    <row r="13" spans="1:25" ht="30.75" customHeight="1">
      <c r="A13" s="55">
        <v>2.1</v>
      </c>
      <c r="B13" s="18" t="s">
        <v>62</v>
      </c>
      <c r="C13" s="123"/>
      <c r="D13" s="124"/>
      <c r="E13" s="124"/>
      <c r="F13" s="124"/>
      <c r="G13" s="124"/>
      <c r="H13" s="124"/>
      <c r="I13" s="11">
        <f>SUM(C13:H13)</f>
        <v>0</v>
      </c>
      <c r="J13" s="207"/>
      <c r="K13" s="124"/>
      <c r="L13" s="124"/>
      <c r="M13" s="124"/>
      <c r="N13" s="124"/>
      <c r="O13" s="124"/>
      <c r="P13" s="11">
        <f aca="true" t="shared" si="4" ref="P13:P18">SUM(J13:O13)</f>
        <v>0</v>
      </c>
      <c r="Q13" s="208"/>
      <c r="R13" s="209"/>
      <c r="S13" s="209"/>
      <c r="T13" s="209"/>
      <c r="U13" s="209"/>
      <c r="V13" s="209"/>
      <c r="W13" s="98">
        <f>SUM(Q13:V13)</f>
        <v>0</v>
      </c>
      <c r="X13" s="210"/>
      <c r="Y13" s="84">
        <f>I13+P13+W13+X13</f>
        <v>0</v>
      </c>
    </row>
    <row r="14" spans="1:25" ht="30.75" customHeight="1">
      <c r="A14" s="55">
        <v>2.2</v>
      </c>
      <c r="B14" s="18" t="s">
        <v>60</v>
      </c>
      <c r="C14" s="123"/>
      <c r="D14" s="124"/>
      <c r="E14" s="124"/>
      <c r="F14" s="124"/>
      <c r="G14" s="124"/>
      <c r="H14" s="124"/>
      <c r="I14" s="11">
        <f>SUM(C14:H14)</f>
        <v>0</v>
      </c>
      <c r="J14" s="207"/>
      <c r="K14" s="124"/>
      <c r="L14" s="124"/>
      <c r="M14" s="124"/>
      <c r="N14" s="124"/>
      <c r="O14" s="124"/>
      <c r="P14" s="11">
        <f t="shared" si="4"/>
        <v>0</v>
      </c>
      <c r="Q14" s="208"/>
      <c r="R14" s="209"/>
      <c r="S14" s="209"/>
      <c r="T14" s="209"/>
      <c r="U14" s="209"/>
      <c r="V14" s="209"/>
      <c r="W14" s="98">
        <f>SUM(Q14:V14)</f>
        <v>0</v>
      </c>
      <c r="X14" s="210"/>
      <c r="Y14" s="84">
        <f>I14+P14+W14+X14</f>
        <v>0</v>
      </c>
    </row>
    <row r="15" spans="1:25" ht="30.75" customHeight="1">
      <c r="A15" s="55">
        <v>2.3</v>
      </c>
      <c r="B15" s="18" t="s">
        <v>61</v>
      </c>
      <c r="C15" s="123"/>
      <c r="D15" s="124"/>
      <c r="E15" s="124"/>
      <c r="F15" s="124"/>
      <c r="G15" s="124"/>
      <c r="H15" s="124"/>
      <c r="I15" s="11">
        <f>SUM(C15:H15)</f>
        <v>0</v>
      </c>
      <c r="J15" s="207"/>
      <c r="K15" s="124"/>
      <c r="L15" s="124"/>
      <c r="M15" s="124"/>
      <c r="N15" s="124"/>
      <c r="O15" s="124"/>
      <c r="P15" s="11">
        <f t="shared" si="4"/>
        <v>0</v>
      </c>
      <c r="Q15" s="208"/>
      <c r="R15" s="209"/>
      <c r="S15" s="209"/>
      <c r="T15" s="209"/>
      <c r="U15" s="209"/>
      <c r="V15" s="209"/>
      <c r="W15" s="98">
        <f>SUM(Q15:V15)</f>
        <v>0</v>
      </c>
      <c r="X15" s="210"/>
      <c r="Y15" s="84">
        <f>I15+P15+W15+X15</f>
        <v>0</v>
      </c>
    </row>
    <row r="16" spans="1:25" ht="30.75" customHeight="1">
      <c r="A16" s="55">
        <v>2.4</v>
      </c>
      <c r="B16" s="18" t="s">
        <v>36</v>
      </c>
      <c r="C16" s="123"/>
      <c r="D16" s="124"/>
      <c r="E16" s="124"/>
      <c r="F16" s="124"/>
      <c r="G16" s="124"/>
      <c r="H16" s="124"/>
      <c r="I16" s="11">
        <f>SUM(C16:H16)</f>
        <v>0</v>
      </c>
      <c r="J16" s="207"/>
      <c r="K16" s="124"/>
      <c r="L16" s="124"/>
      <c r="M16" s="124"/>
      <c r="N16" s="124"/>
      <c r="O16" s="124"/>
      <c r="P16" s="11">
        <f t="shared" si="4"/>
        <v>0</v>
      </c>
      <c r="Q16" s="208"/>
      <c r="R16" s="209"/>
      <c r="S16" s="209"/>
      <c r="T16" s="209"/>
      <c r="U16" s="209"/>
      <c r="V16" s="209"/>
      <c r="W16" s="98">
        <f>SUM(Q16:V16)</f>
        <v>0</v>
      </c>
      <c r="X16" s="210"/>
      <c r="Y16" s="84">
        <f>I16+P16+W16+X16</f>
        <v>0</v>
      </c>
    </row>
    <row r="17" spans="1:25" ht="30.75" customHeight="1">
      <c r="A17" s="55">
        <v>2.5</v>
      </c>
      <c r="B17" s="18" t="s">
        <v>37</v>
      </c>
      <c r="C17" s="123"/>
      <c r="D17" s="124"/>
      <c r="E17" s="124"/>
      <c r="F17" s="124"/>
      <c r="G17" s="124"/>
      <c r="H17" s="124"/>
      <c r="I17" s="11">
        <f>SUM(C17:H17)</f>
        <v>0</v>
      </c>
      <c r="J17" s="207"/>
      <c r="K17" s="124"/>
      <c r="L17" s="124"/>
      <c r="M17" s="124"/>
      <c r="N17" s="124"/>
      <c r="O17" s="124"/>
      <c r="P17" s="11">
        <f t="shared" si="4"/>
        <v>0</v>
      </c>
      <c r="Q17" s="208"/>
      <c r="R17" s="209"/>
      <c r="S17" s="209"/>
      <c r="T17" s="209"/>
      <c r="U17" s="209"/>
      <c r="V17" s="209"/>
      <c r="W17" s="98">
        <f>SUM(Q17:V17)</f>
        <v>0</v>
      </c>
      <c r="X17" s="210"/>
      <c r="Y17" s="84">
        <f>I17+P17+W17+X17</f>
        <v>0</v>
      </c>
    </row>
    <row r="18" spans="1:25" ht="30.75" customHeight="1">
      <c r="A18" s="55">
        <v>2.6</v>
      </c>
      <c r="B18" s="18" t="s">
        <v>38</v>
      </c>
      <c r="C18" s="17">
        <f aca="true" t="shared" si="5" ref="C18:I18">C13-C14+C15-C16+C17</f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8">
        <f t="shared" si="5"/>
        <v>0</v>
      </c>
      <c r="I18" s="11">
        <f t="shared" si="5"/>
        <v>0</v>
      </c>
      <c r="J18" s="95">
        <f aca="true" t="shared" si="6" ref="J18:O18">J13-J14+J15-J16+J17</f>
        <v>0</v>
      </c>
      <c r="K18" s="8">
        <f t="shared" si="6"/>
        <v>0</v>
      </c>
      <c r="L18" s="8">
        <f t="shared" si="6"/>
        <v>0</v>
      </c>
      <c r="M18" s="8">
        <f t="shared" si="6"/>
        <v>0</v>
      </c>
      <c r="N18" s="8">
        <f t="shared" si="6"/>
        <v>0</v>
      </c>
      <c r="O18" s="8">
        <f t="shared" si="6"/>
        <v>0</v>
      </c>
      <c r="P18" s="11">
        <f t="shared" si="4"/>
        <v>0</v>
      </c>
      <c r="Q18" s="96">
        <f aca="true" t="shared" si="7" ref="Q18:Y18">Q13-Q14+Q15-Q16+Q17</f>
        <v>0</v>
      </c>
      <c r="R18" s="97">
        <f t="shared" si="7"/>
        <v>0</v>
      </c>
      <c r="S18" s="97">
        <f t="shared" si="7"/>
        <v>0</v>
      </c>
      <c r="T18" s="97">
        <f t="shared" si="7"/>
        <v>0</v>
      </c>
      <c r="U18" s="97">
        <f t="shared" si="7"/>
        <v>0</v>
      </c>
      <c r="V18" s="97">
        <f t="shared" si="7"/>
        <v>0</v>
      </c>
      <c r="W18" s="98">
        <f t="shared" si="7"/>
        <v>0</v>
      </c>
      <c r="X18" s="99">
        <f t="shared" si="7"/>
        <v>0</v>
      </c>
      <c r="Y18" s="84">
        <f t="shared" si="7"/>
        <v>0</v>
      </c>
    </row>
    <row r="19" spans="1:25" ht="30.75" customHeight="1">
      <c r="A19" s="242" t="s">
        <v>29</v>
      </c>
      <c r="B19" s="243"/>
      <c r="C19" s="17"/>
      <c r="D19" s="8"/>
      <c r="E19" s="8"/>
      <c r="F19" s="8"/>
      <c r="G19" s="8"/>
      <c r="H19" s="8"/>
      <c r="I19" s="11"/>
      <c r="J19" s="95"/>
      <c r="K19" s="8"/>
      <c r="L19" s="8"/>
      <c r="M19" s="8"/>
      <c r="N19" s="8"/>
      <c r="O19" s="8"/>
      <c r="P19" s="11"/>
      <c r="Q19" s="96"/>
      <c r="R19" s="97"/>
      <c r="S19" s="97"/>
      <c r="T19" s="97"/>
      <c r="U19" s="97"/>
      <c r="V19" s="97"/>
      <c r="W19" s="98"/>
      <c r="X19" s="99"/>
      <c r="Y19" s="84"/>
    </row>
    <row r="20" spans="1:25" ht="30.75" customHeight="1">
      <c r="A20" s="55">
        <v>3.1</v>
      </c>
      <c r="B20" s="18" t="s">
        <v>39</v>
      </c>
      <c r="C20" s="123"/>
      <c r="D20" s="124"/>
      <c r="E20" s="124"/>
      <c r="F20" s="124"/>
      <c r="G20" s="124"/>
      <c r="H20" s="124"/>
      <c r="I20" s="11">
        <f>SUM(C20:H20)</f>
        <v>0</v>
      </c>
      <c r="J20" s="207"/>
      <c r="K20" s="124"/>
      <c r="L20" s="124"/>
      <c r="M20" s="124"/>
      <c r="N20" s="124"/>
      <c r="O20" s="124"/>
      <c r="P20" s="11">
        <f>SUM(J20:O20)</f>
        <v>0</v>
      </c>
      <c r="Q20" s="208"/>
      <c r="R20" s="209"/>
      <c r="S20" s="209"/>
      <c r="T20" s="209"/>
      <c r="U20" s="209"/>
      <c r="V20" s="209"/>
      <c r="W20" s="98">
        <f>SUM(Q20:V20)</f>
        <v>0</v>
      </c>
      <c r="X20" s="210"/>
      <c r="Y20" s="84">
        <f>I20+P20+W20+X20</f>
        <v>0</v>
      </c>
    </row>
    <row r="21" spans="1:25" ht="30.75" customHeight="1">
      <c r="A21" s="55">
        <v>3.2</v>
      </c>
      <c r="B21" s="18" t="s">
        <v>40</v>
      </c>
      <c r="C21" s="123"/>
      <c r="D21" s="124"/>
      <c r="E21" s="124"/>
      <c r="F21" s="124"/>
      <c r="G21" s="124"/>
      <c r="H21" s="124"/>
      <c r="I21" s="11">
        <f>SUM(C21:H21)</f>
        <v>0</v>
      </c>
      <c r="J21" s="207"/>
      <c r="K21" s="124"/>
      <c r="L21" s="124"/>
      <c r="M21" s="124"/>
      <c r="N21" s="124"/>
      <c r="O21" s="124"/>
      <c r="P21" s="11">
        <f>SUM(J21:O21)</f>
        <v>0</v>
      </c>
      <c r="Q21" s="208"/>
      <c r="R21" s="209"/>
      <c r="S21" s="209"/>
      <c r="T21" s="209"/>
      <c r="U21" s="209"/>
      <c r="V21" s="209"/>
      <c r="W21" s="98">
        <f>SUM(Q21:V21)</f>
        <v>0</v>
      </c>
      <c r="X21" s="210"/>
      <c r="Y21" s="84">
        <f>I21+P21+W21+X21</f>
        <v>0</v>
      </c>
    </row>
    <row r="22" spans="1:25" ht="30.75" customHeight="1">
      <c r="A22" s="55">
        <v>3.3</v>
      </c>
      <c r="B22" s="18" t="s">
        <v>41</v>
      </c>
      <c r="C22" s="17">
        <f aca="true" t="shared" si="8" ref="C22:H22">C20+C21</f>
        <v>0</v>
      </c>
      <c r="D22" s="8">
        <f t="shared" si="8"/>
        <v>0</v>
      </c>
      <c r="E22" s="8">
        <f t="shared" si="8"/>
        <v>0</v>
      </c>
      <c r="F22" s="8">
        <f t="shared" si="8"/>
        <v>0</v>
      </c>
      <c r="G22" s="8">
        <f t="shared" si="8"/>
        <v>0</v>
      </c>
      <c r="H22" s="8">
        <f t="shared" si="8"/>
        <v>0</v>
      </c>
      <c r="I22" s="11">
        <f>I20+I21</f>
        <v>0</v>
      </c>
      <c r="J22" s="95">
        <f aca="true" t="shared" si="9" ref="J22:O22">J20+J21</f>
        <v>0</v>
      </c>
      <c r="K22" s="8">
        <f t="shared" si="9"/>
        <v>0</v>
      </c>
      <c r="L22" s="8">
        <f t="shared" si="9"/>
        <v>0</v>
      </c>
      <c r="M22" s="8">
        <f t="shared" si="9"/>
        <v>0</v>
      </c>
      <c r="N22" s="8">
        <f t="shared" si="9"/>
        <v>0</v>
      </c>
      <c r="O22" s="8">
        <f t="shared" si="9"/>
        <v>0</v>
      </c>
      <c r="P22" s="11">
        <f>SUM(J22:O22)</f>
        <v>0</v>
      </c>
      <c r="Q22" s="96">
        <f aca="true" t="shared" si="10" ref="Q22:V22">Q20+Q21</f>
        <v>0</v>
      </c>
      <c r="R22" s="97">
        <f t="shared" si="10"/>
        <v>0</v>
      </c>
      <c r="S22" s="97">
        <f t="shared" si="10"/>
        <v>0</v>
      </c>
      <c r="T22" s="97">
        <f t="shared" si="10"/>
        <v>0</v>
      </c>
      <c r="U22" s="97">
        <f t="shared" si="10"/>
        <v>0</v>
      </c>
      <c r="V22" s="97">
        <f t="shared" si="10"/>
        <v>0</v>
      </c>
      <c r="W22" s="98">
        <f>W20+W21</f>
        <v>0</v>
      </c>
      <c r="X22" s="99">
        <f>X20+X21</f>
        <v>0</v>
      </c>
      <c r="Y22" s="84">
        <f>I22+P22+W22+X22</f>
        <v>0</v>
      </c>
    </row>
    <row r="23" spans="1:25" ht="30.75" customHeight="1">
      <c r="A23" s="55">
        <v>3.4</v>
      </c>
      <c r="B23" s="18" t="s">
        <v>42</v>
      </c>
      <c r="C23" s="85">
        <f aca="true" t="shared" si="11" ref="C23:N23">IF(C7=0,0,C20/C7)</f>
        <v>0</v>
      </c>
      <c r="D23" s="86">
        <f t="shared" si="11"/>
        <v>0</v>
      </c>
      <c r="E23" s="86">
        <f t="shared" si="11"/>
        <v>0</v>
      </c>
      <c r="F23" s="86">
        <f t="shared" si="11"/>
        <v>0</v>
      </c>
      <c r="G23" s="86">
        <f t="shared" si="11"/>
        <v>0</v>
      </c>
      <c r="H23" s="86">
        <f t="shared" si="11"/>
        <v>0</v>
      </c>
      <c r="I23" s="87">
        <f t="shared" si="11"/>
        <v>0</v>
      </c>
      <c r="J23" s="88">
        <f t="shared" si="11"/>
        <v>0</v>
      </c>
      <c r="K23" s="86">
        <f t="shared" si="11"/>
        <v>0</v>
      </c>
      <c r="L23" s="86">
        <f t="shared" si="11"/>
        <v>0</v>
      </c>
      <c r="M23" s="86">
        <f t="shared" si="11"/>
        <v>0</v>
      </c>
      <c r="N23" s="86">
        <f t="shared" si="11"/>
        <v>0</v>
      </c>
      <c r="O23" s="86">
        <f>IF(O7=0,0,O20/O7)</f>
        <v>0</v>
      </c>
      <c r="P23" s="86">
        <f>IF(P7=0,0,P20/P7)</f>
        <v>0</v>
      </c>
      <c r="Q23" s="86">
        <f aca="true" t="shared" si="12" ref="Q23:Y23">IF(Q7=0,0,Q20/Q7)</f>
        <v>0</v>
      </c>
      <c r="R23" s="86">
        <f t="shared" si="12"/>
        <v>0</v>
      </c>
      <c r="S23" s="86">
        <f t="shared" si="12"/>
        <v>0</v>
      </c>
      <c r="T23" s="86">
        <f t="shared" si="12"/>
        <v>0</v>
      </c>
      <c r="U23" s="86">
        <f t="shared" si="12"/>
        <v>0</v>
      </c>
      <c r="V23" s="86">
        <f t="shared" si="12"/>
        <v>0</v>
      </c>
      <c r="W23" s="87">
        <f t="shared" si="12"/>
        <v>0</v>
      </c>
      <c r="X23" s="89">
        <f t="shared" si="12"/>
        <v>0</v>
      </c>
      <c r="Y23" s="87">
        <f t="shared" si="12"/>
        <v>0</v>
      </c>
    </row>
    <row r="24" spans="1:25" ht="21.75" customHeight="1">
      <c r="A24" s="55">
        <v>3.5</v>
      </c>
      <c r="B24" s="18" t="s">
        <v>43</v>
      </c>
      <c r="C24" s="85">
        <f aca="true" t="shared" si="13" ref="C24:N24">IF(C10=0,0,C21/C10)</f>
        <v>0</v>
      </c>
      <c r="D24" s="86">
        <f t="shared" si="13"/>
        <v>0</v>
      </c>
      <c r="E24" s="86">
        <f t="shared" si="13"/>
        <v>0</v>
      </c>
      <c r="F24" s="86">
        <f t="shared" si="13"/>
        <v>0</v>
      </c>
      <c r="G24" s="86">
        <f t="shared" si="13"/>
        <v>0</v>
      </c>
      <c r="H24" s="86">
        <f t="shared" si="13"/>
        <v>0</v>
      </c>
      <c r="I24" s="87">
        <f t="shared" si="13"/>
        <v>0</v>
      </c>
      <c r="J24" s="88">
        <f t="shared" si="13"/>
        <v>0</v>
      </c>
      <c r="K24" s="86">
        <f t="shared" si="13"/>
        <v>0</v>
      </c>
      <c r="L24" s="86">
        <f t="shared" si="13"/>
        <v>0</v>
      </c>
      <c r="M24" s="86">
        <f t="shared" si="13"/>
        <v>0</v>
      </c>
      <c r="N24" s="86">
        <f t="shared" si="13"/>
        <v>0</v>
      </c>
      <c r="O24" s="86">
        <f>IF(O10=0,0,O21/O10)</f>
        <v>0</v>
      </c>
      <c r="P24" s="86">
        <f>IF(P10=0,0,P21/P10)</f>
        <v>0</v>
      </c>
      <c r="Q24" s="86">
        <f aca="true" t="shared" si="14" ref="Q24:Y24">IF(Q10=0,0,Q21/Q10)</f>
        <v>0</v>
      </c>
      <c r="R24" s="86">
        <f t="shared" si="14"/>
        <v>0</v>
      </c>
      <c r="S24" s="86">
        <f t="shared" si="14"/>
        <v>0</v>
      </c>
      <c r="T24" s="86">
        <f t="shared" si="14"/>
        <v>0</v>
      </c>
      <c r="U24" s="86">
        <f t="shared" si="14"/>
        <v>0</v>
      </c>
      <c r="V24" s="86">
        <f t="shared" si="14"/>
        <v>0</v>
      </c>
      <c r="W24" s="87">
        <f t="shared" si="14"/>
        <v>0</v>
      </c>
      <c r="X24" s="89">
        <f t="shared" si="14"/>
        <v>0</v>
      </c>
      <c r="Y24" s="87">
        <f t="shared" si="14"/>
        <v>0</v>
      </c>
    </row>
    <row r="25" spans="1:25" s="29" customFormat="1" ht="21" customHeight="1">
      <c r="A25" s="242" t="s">
        <v>30</v>
      </c>
      <c r="B25" s="243"/>
      <c r="C25" s="85"/>
      <c r="D25" s="86"/>
      <c r="E25" s="86"/>
      <c r="F25" s="86"/>
      <c r="G25" s="86"/>
      <c r="H25" s="86"/>
      <c r="I25" s="87"/>
      <c r="J25" s="88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7"/>
      <c r="X25" s="89"/>
      <c r="Y25" s="87"/>
    </row>
    <row r="26" spans="1:25" ht="30.75" customHeight="1">
      <c r="A26" s="55">
        <v>4.1</v>
      </c>
      <c r="B26" s="18" t="s">
        <v>44</v>
      </c>
      <c r="C26" s="85">
        <f aca="true" t="shared" si="15" ref="C26:N26">IF(C10=0,0,C18/C10)</f>
        <v>0</v>
      </c>
      <c r="D26" s="86">
        <f t="shared" si="15"/>
        <v>0</v>
      </c>
      <c r="E26" s="86">
        <f t="shared" si="15"/>
        <v>0</v>
      </c>
      <c r="F26" s="86">
        <f t="shared" si="15"/>
        <v>0</v>
      </c>
      <c r="G26" s="86">
        <f t="shared" si="15"/>
        <v>0</v>
      </c>
      <c r="H26" s="86">
        <f t="shared" si="15"/>
        <v>0</v>
      </c>
      <c r="I26" s="87">
        <f t="shared" si="15"/>
        <v>0</v>
      </c>
      <c r="J26" s="88">
        <f t="shared" si="15"/>
        <v>0</v>
      </c>
      <c r="K26" s="86">
        <f t="shared" si="15"/>
        <v>0</v>
      </c>
      <c r="L26" s="86">
        <f t="shared" si="15"/>
        <v>0</v>
      </c>
      <c r="M26" s="86">
        <f t="shared" si="15"/>
        <v>0</v>
      </c>
      <c r="N26" s="86">
        <f t="shared" si="15"/>
        <v>0</v>
      </c>
      <c r="O26" s="86">
        <f>IF(O10=0,0,O18/O10)</f>
        <v>0</v>
      </c>
      <c r="P26" s="86">
        <f>IF(P10=0,0,P18/P10)</f>
        <v>0</v>
      </c>
      <c r="Q26" s="86">
        <f aca="true" t="shared" si="16" ref="Q26:Y26">IF(Q10=0,0,Q18/Q10)</f>
        <v>0</v>
      </c>
      <c r="R26" s="86">
        <f t="shared" si="16"/>
        <v>0</v>
      </c>
      <c r="S26" s="86">
        <f t="shared" si="16"/>
        <v>0</v>
      </c>
      <c r="T26" s="86">
        <f t="shared" si="16"/>
        <v>0</v>
      </c>
      <c r="U26" s="86">
        <f t="shared" si="16"/>
        <v>0</v>
      </c>
      <c r="V26" s="86">
        <f t="shared" si="16"/>
        <v>0</v>
      </c>
      <c r="W26" s="87">
        <f t="shared" si="16"/>
        <v>0</v>
      </c>
      <c r="X26" s="89">
        <f t="shared" si="16"/>
        <v>0</v>
      </c>
      <c r="Y26" s="87">
        <f t="shared" si="16"/>
        <v>0</v>
      </c>
    </row>
    <row r="27" spans="1:25" ht="30.75" customHeight="1" thickBot="1">
      <c r="A27" s="81">
        <v>4.2</v>
      </c>
      <c r="B27" s="82" t="s">
        <v>45</v>
      </c>
      <c r="C27" s="90">
        <f aca="true" t="shared" si="17" ref="C27:N27">IF(C11=0,0,C18/C11)</f>
        <v>0</v>
      </c>
      <c r="D27" s="91">
        <f t="shared" si="17"/>
        <v>0</v>
      </c>
      <c r="E27" s="91">
        <f t="shared" si="17"/>
        <v>0</v>
      </c>
      <c r="F27" s="91">
        <f t="shared" si="17"/>
        <v>0</v>
      </c>
      <c r="G27" s="91">
        <f t="shared" si="17"/>
        <v>0</v>
      </c>
      <c r="H27" s="91">
        <f t="shared" si="17"/>
        <v>0</v>
      </c>
      <c r="I27" s="92">
        <f t="shared" si="17"/>
        <v>0</v>
      </c>
      <c r="J27" s="93">
        <f t="shared" si="17"/>
        <v>0</v>
      </c>
      <c r="K27" s="91">
        <f t="shared" si="17"/>
        <v>0</v>
      </c>
      <c r="L27" s="91">
        <f t="shared" si="17"/>
        <v>0</v>
      </c>
      <c r="M27" s="91">
        <f t="shared" si="17"/>
        <v>0</v>
      </c>
      <c r="N27" s="91">
        <f t="shared" si="17"/>
        <v>0</v>
      </c>
      <c r="O27" s="91">
        <f>IF(O11=0,0,O18/O11)</f>
        <v>0</v>
      </c>
      <c r="P27" s="91">
        <f>IF(P11=0,0,P18/P11)</f>
        <v>0</v>
      </c>
      <c r="Q27" s="91">
        <f aca="true" t="shared" si="18" ref="Q27:Y27">IF(Q11=0,0,Q18/Q11)</f>
        <v>0</v>
      </c>
      <c r="R27" s="91">
        <f t="shared" si="18"/>
        <v>0</v>
      </c>
      <c r="S27" s="91">
        <f t="shared" si="18"/>
        <v>0</v>
      </c>
      <c r="T27" s="91">
        <f t="shared" si="18"/>
        <v>0</v>
      </c>
      <c r="U27" s="91">
        <f t="shared" si="18"/>
        <v>0</v>
      </c>
      <c r="V27" s="91">
        <f t="shared" si="18"/>
        <v>0</v>
      </c>
      <c r="W27" s="92">
        <f t="shared" si="18"/>
        <v>0</v>
      </c>
      <c r="X27" s="94">
        <f t="shared" si="18"/>
        <v>0</v>
      </c>
      <c r="Y27" s="92">
        <f t="shared" si="18"/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6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8"/>
      <c r="Y28" s="50"/>
    </row>
    <row r="29" spans="1:25" s="15" customFormat="1" ht="60" customHeight="1">
      <c r="A29" s="43">
        <v>1</v>
      </c>
      <c r="B29" s="46" t="s">
        <v>50</v>
      </c>
      <c r="C29" s="115"/>
      <c r="D29" s="116"/>
      <c r="E29" s="116"/>
      <c r="F29" s="116"/>
      <c r="G29" s="116"/>
      <c r="H29" s="116"/>
      <c r="I29" s="14">
        <f>SUM(C29:H29)</f>
        <v>0</v>
      </c>
      <c r="J29" s="119"/>
      <c r="K29" s="116"/>
      <c r="L29" s="116"/>
      <c r="M29" s="116"/>
      <c r="N29" s="116"/>
      <c r="O29" s="116"/>
      <c r="P29" s="9"/>
      <c r="Q29" s="116"/>
      <c r="R29" s="116"/>
      <c r="S29" s="116"/>
      <c r="T29" s="116"/>
      <c r="U29" s="116"/>
      <c r="V29" s="116"/>
      <c r="W29" s="14">
        <f>SUM(Q29:V29)</f>
        <v>0</v>
      </c>
      <c r="X29" s="121"/>
      <c r="Y29" s="100">
        <f>I29+P29+W29+X29</f>
        <v>0</v>
      </c>
    </row>
    <row r="30" spans="1:25" s="15" customFormat="1" ht="60.75" customHeight="1">
      <c r="A30" s="45">
        <v>2</v>
      </c>
      <c r="B30" s="46" t="s">
        <v>48</v>
      </c>
      <c r="C30" s="115"/>
      <c r="D30" s="116"/>
      <c r="E30" s="116"/>
      <c r="F30" s="116"/>
      <c r="G30" s="116"/>
      <c r="H30" s="116"/>
      <c r="I30" s="14">
        <f>SUM(C30:H30)</f>
        <v>0</v>
      </c>
      <c r="J30" s="119"/>
      <c r="K30" s="116"/>
      <c r="L30" s="116"/>
      <c r="M30" s="116"/>
      <c r="N30" s="116"/>
      <c r="O30" s="116"/>
      <c r="P30" s="9"/>
      <c r="Q30" s="116"/>
      <c r="R30" s="116"/>
      <c r="S30" s="116"/>
      <c r="T30" s="116">
        <v>0</v>
      </c>
      <c r="U30" s="116"/>
      <c r="V30" s="116"/>
      <c r="W30" s="14">
        <f>SUM(Q30:V30)</f>
        <v>0</v>
      </c>
      <c r="X30" s="121"/>
      <c r="Y30" s="100">
        <f>I30+P30+W30+X30</f>
        <v>0</v>
      </c>
    </row>
    <row r="31" spans="1:25" s="15" customFormat="1" ht="61.5" customHeight="1" thickBot="1">
      <c r="A31" s="51">
        <v>3</v>
      </c>
      <c r="B31" s="83" t="s">
        <v>49</v>
      </c>
      <c r="C31" s="117"/>
      <c r="D31" s="118"/>
      <c r="E31" s="118"/>
      <c r="F31" s="118"/>
      <c r="G31" s="118"/>
      <c r="H31" s="118"/>
      <c r="I31" s="54"/>
      <c r="J31" s="120"/>
      <c r="K31" s="118"/>
      <c r="L31" s="118"/>
      <c r="M31" s="118"/>
      <c r="N31" s="118"/>
      <c r="O31" s="118"/>
      <c r="P31" s="53"/>
      <c r="Q31" s="118"/>
      <c r="R31" s="118"/>
      <c r="S31" s="118"/>
      <c r="T31" s="118"/>
      <c r="U31" s="118"/>
      <c r="V31" s="118"/>
      <c r="W31" s="54"/>
      <c r="X31" s="122"/>
      <c r="Y31" s="54"/>
    </row>
  </sheetData>
  <sheetProtection/>
  <mergeCells count="14">
    <mergeCell ref="A4:B4"/>
    <mergeCell ref="A12:B12"/>
    <mergeCell ref="A19:B19"/>
    <mergeCell ref="A25:B25"/>
    <mergeCell ref="A2:B2"/>
    <mergeCell ref="C1:I1"/>
    <mergeCell ref="A1:B1"/>
    <mergeCell ref="X1:X3"/>
    <mergeCell ref="Y1:Y3"/>
    <mergeCell ref="C2:I2"/>
    <mergeCell ref="J2:P2"/>
    <mergeCell ref="Q2:W2"/>
    <mergeCell ref="J1:P1"/>
    <mergeCell ref="Q1:W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Nevada Only Experience Report
&amp;"Arial,Regular"&amp;12Class of Business: Finance Companies, Small Loan Companies
Reporting Period: 1/1/10 to 12/31/10</oddHeader>
    <oddFooter>&amp;LNDOI-944 (Rev 05/11)&amp;CPage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Y31"/>
  <sheetViews>
    <sheetView zoomScale="75" zoomScaleNormal="75" zoomScalePageLayoutView="0" workbookViewId="0" topLeftCell="A1">
      <pane xSplit="2" ySplit="3" topLeftCell="O13" activePane="bottomRight" state="frozen"/>
      <selection pane="topLeft" activeCell="C29" activeCellId="23" sqref="C5:H6 J5:O6 Q5:V6 X5:X6 X8:X9 Q8:V9 J8:O9 C8:H9 C11:H11 J11:O11 Q11:V11 X11 X13:X17 Q13:V17 J13:O17 C13:H17 C20:H21 J20:O21 Q20:V21 X20:X21 X29:X31 Q29:V31 J29:O31 C29:H31"/>
      <selection pane="topRight" activeCell="C29" activeCellId="23" sqref="C5:H6 J5:O6 Q5:V6 X5:X6 X8:X9 Q8:V9 J8:O9 C8:H9 C11:H11 J11:O11 Q11:V11 X11 X13:X17 Q13:V17 J13:O17 C13:H17 C20:H21 J20:O21 Q20:V21 X20:X21 X29:X31 Q29:V31 J29:O31 C29:H31"/>
      <selection pane="bottomLeft" activeCell="C29" activeCellId="23" sqref="C5:H6 J5:O6 Q5:V6 X5:X6 X8:X9 Q8:V9 J8:O9 C8:H9 C11:H11 J11:O11 Q11:V11 X11 X13:X17 Q13:V17 J13:O17 C13:H17 C20:H21 J20:O21 Q20:V21 X20:X21 X29:X31 Q29:V31 J29:O31 C29:H31"/>
      <selection pane="bottomRight" activeCell="T31" sqref="T31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11" width="12.7109375" style="7" customWidth="1"/>
    <col min="12" max="12" width="8.7109375" style="7" customWidth="1"/>
    <col min="13" max="13" width="13.140625" style="7" customWidth="1"/>
    <col min="14" max="25" width="12.710937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 t="s">
        <v>46</v>
      </c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3" t="s">
        <v>1</v>
      </c>
      <c r="K3" s="2" t="s">
        <v>2</v>
      </c>
      <c r="L3" s="2" t="s">
        <v>3</v>
      </c>
      <c r="M3" s="2" t="s">
        <v>4</v>
      </c>
      <c r="N3" s="2" t="s">
        <v>5</v>
      </c>
      <c r="O3" s="2" t="s">
        <v>6</v>
      </c>
      <c r="P3" s="4" t="s">
        <v>7</v>
      </c>
      <c r="Q3" s="3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17"/>
      <c r="K4" s="9"/>
      <c r="L4" s="9"/>
      <c r="M4" s="9"/>
      <c r="N4" s="8"/>
      <c r="O4" s="9"/>
      <c r="P4" s="11"/>
      <c r="Q4" s="17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23"/>
      <c r="D5" s="124"/>
      <c r="E5" s="124"/>
      <c r="F5" s="124"/>
      <c r="G5" s="124"/>
      <c r="H5" s="124"/>
      <c r="I5" s="11">
        <f>SUM(C5:H5)</f>
        <v>0</v>
      </c>
      <c r="J5" s="123"/>
      <c r="K5" s="124"/>
      <c r="L5" s="124"/>
      <c r="M5" s="124"/>
      <c r="N5" s="124"/>
      <c r="O5" s="124"/>
      <c r="P5" s="11">
        <f>SUM(J5:O5)</f>
        <v>0</v>
      </c>
      <c r="Q5" s="123"/>
      <c r="R5" s="209"/>
      <c r="S5" s="209"/>
      <c r="T5" s="209"/>
      <c r="U5" s="209"/>
      <c r="V5" s="209"/>
      <c r="W5" s="98">
        <f>SUM(Q5:V5)</f>
        <v>0</v>
      </c>
      <c r="X5" s="210"/>
      <c r="Y5" s="84">
        <f aca="true" t="shared" si="0" ref="Y5:Y11">I5+P5+W5+X5</f>
        <v>0</v>
      </c>
    </row>
    <row r="6" spans="1:25" ht="30.75" customHeight="1">
      <c r="A6" s="55">
        <v>1.2</v>
      </c>
      <c r="B6" s="18" t="s">
        <v>32</v>
      </c>
      <c r="C6" s="123"/>
      <c r="D6" s="124"/>
      <c r="E6" s="124"/>
      <c r="F6" s="124"/>
      <c r="G6" s="124"/>
      <c r="H6" s="124"/>
      <c r="I6" s="11">
        <f>SUM(C6:H6)</f>
        <v>0</v>
      </c>
      <c r="J6" s="123"/>
      <c r="K6" s="124"/>
      <c r="L6" s="124"/>
      <c r="M6" s="124"/>
      <c r="N6" s="124"/>
      <c r="O6" s="124"/>
      <c r="P6" s="11">
        <f>SUM(J6:O6)</f>
        <v>0</v>
      </c>
      <c r="Q6" s="123"/>
      <c r="R6" s="209"/>
      <c r="S6" s="209"/>
      <c r="T6" s="209"/>
      <c r="U6" s="209"/>
      <c r="V6" s="209"/>
      <c r="W6" s="98">
        <f>SUM(Q6:V6)</f>
        <v>0</v>
      </c>
      <c r="X6" s="210"/>
      <c r="Y6" s="84">
        <f t="shared" si="0"/>
        <v>0</v>
      </c>
    </row>
    <row r="7" spans="1:25" ht="30.75" customHeight="1">
      <c r="A7" s="55">
        <v>1.3</v>
      </c>
      <c r="B7" s="18" t="s">
        <v>33</v>
      </c>
      <c r="C7" s="17">
        <f aca="true" t="shared" si="1" ref="C7:H7">C5-C6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11">
        <f>I5-I6</f>
        <v>0</v>
      </c>
      <c r="J7" s="17">
        <f aca="true" t="shared" si="2" ref="J7:Y7">J5-J6</f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11">
        <f>P5-P6</f>
        <v>0</v>
      </c>
      <c r="Q7" s="17">
        <f t="shared" si="2"/>
        <v>0</v>
      </c>
      <c r="R7" s="97">
        <f t="shared" si="2"/>
        <v>0</v>
      </c>
      <c r="S7" s="97">
        <f t="shared" si="2"/>
        <v>0</v>
      </c>
      <c r="T7" s="97">
        <f t="shared" si="2"/>
        <v>0</v>
      </c>
      <c r="U7" s="97">
        <f t="shared" si="2"/>
        <v>0</v>
      </c>
      <c r="V7" s="97">
        <f t="shared" si="2"/>
        <v>0</v>
      </c>
      <c r="W7" s="98">
        <f>W5-W6</f>
        <v>0</v>
      </c>
      <c r="X7" s="99">
        <f t="shared" si="2"/>
        <v>0</v>
      </c>
      <c r="Y7" s="84">
        <f t="shared" si="2"/>
        <v>0</v>
      </c>
    </row>
    <row r="8" spans="1:25" ht="30.75" customHeight="1">
      <c r="A8" s="55">
        <v>1.4</v>
      </c>
      <c r="B8" s="18" t="s">
        <v>34</v>
      </c>
      <c r="C8" s="123"/>
      <c r="D8" s="124"/>
      <c r="E8" s="124"/>
      <c r="F8" s="124"/>
      <c r="G8" s="124"/>
      <c r="H8" s="124"/>
      <c r="I8" s="11">
        <f>SUM(C8:H8)</f>
        <v>0</v>
      </c>
      <c r="J8" s="123"/>
      <c r="K8" s="124"/>
      <c r="L8" s="124"/>
      <c r="M8" s="124"/>
      <c r="N8" s="124"/>
      <c r="O8" s="124"/>
      <c r="P8" s="11">
        <f>SUM(J8:O8)</f>
        <v>0</v>
      </c>
      <c r="Q8" s="123"/>
      <c r="R8" s="209"/>
      <c r="S8" s="209"/>
      <c r="T8" s="209"/>
      <c r="U8" s="209"/>
      <c r="V8" s="209"/>
      <c r="W8" s="98">
        <f>SUM(Q8:V8)</f>
        <v>0</v>
      </c>
      <c r="X8" s="210"/>
      <c r="Y8" s="84">
        <f t="shared" si="0"/>
        <v>0</v>
      </c>
    </row>
    <row r="9" spans="1:25" ht="30.75" customHeight="1">
      <c r="A9" s="55">
        <v>1.5</v>
      </c>
      <c r="B9" s="18" t="s">
        <v>35</v>
      </c>
      <c r="C9" s="123"/>
      <c r="D9" s="124"/>
      <c r="E9" s="124"/>
      <c r="F9" s="124"/>
      <c r="G9" s="124"/>
      <c r="H9" s="124"/>
      <c r="I9" s="11">
        <f>SUM(C9:H9)</f>
        <v>0</v>
      </c>
      <c r="J9" s="123"/>
      <c r="K9" s="124"/>
      <c r="L9" s="124"/>
      <c r="M9" s="124"/>
      <c r="N9" s="124"/>
      <c r="O9" s="124"/>
      <c r="P9" s="11">
        <f>SUM(J9:O9)</f>
        <v>0</v>
      </c>
      <c r="Q9" s="123"/>
      <c r="R9" s="209"/>
      <c r="S9" s="209"/>
      <c r="T9" s="209"/>
      <c r="U9" s="209"/>
      <c r="V9" s="209"/>
      <c r="W9" s="98">
        <f>SUM(Q9:V9)</f>
        <v>0</v>
      </c>
      <c r="X9" s="210"/>
      <c r="Y9" s="84">
        <f t="shared" si="0"/>
        <v>0</v>
      </c>
    </row>
    <row r="10" spans="1:25" ht="30.75" customHeight="1">
      <c r="A10" s="55">
        <v>1.6</v>
      </c>
      <c r="B10" s="18" t="s">
        <v>58</v>
      </c>
      <c r="C10" s="17">
        <f aca="true" t="shared" si="3" ref="C10:H10">C7+C8-C9</f>
        <v>0</v>
      </c>
      <c r="D10" s="8">
        <f t="shared" si="3"/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11">
        <f>SUM(C10:H10)</f>
        <v>0</v>
      </c>
      <c r="J10" s="17">
        <f aca="true" t="shared" si="4" ref="J10:O10">J7+J8-J9</f>
        <v>0</v>
      </c>
      <c r="K10" s="8">
        <f t="shared" si="4"/>
        <v>0</v>
      </c>
      <c r="L10" s="8">
        <f t="shared" si="4"/>
        <v>0</v>
      </c>
      <c r="M10" s="8">
        <f t="shared" si="4"/>
        <v>0</v>
      </c>
      <c r="N10" s="8">
        <f t="shared" si="4"/>
        <v>0</v>
      </c>
      <c r="O10" s="8">
        <f t="shared" si="4"/>
        <v>0</v>
      </c>
      <c r="P10" s="11">
        <f>SUM(J10:O10)</f>
        <v>0</v>
      </c>
      <c r="Q10" s="17">
        <f aca="true" t="shared" si="5" ref="Q10:V10">Q7+Q8-Q9</f>
        <v>0</v>
      </c>
      <c r="R10" s="97">
        <f t="shared" si="5"/>
        <v>0</v>
      </c>
      <c r="S10" s="97">
        <f t="shared" si="5"/>
        <v>0</v>
      </c>
      <c r="T10" s="97">
        <f t="shared" si="5"/>
        <v>0</v>
      </c>
      <c r="U10" s="97">
        <f t="shared" si="5"/>
        <v>0</v>
      </c>
      <c r="V10" s="97">
        <f t="shared" si="5"/>
        <v>0</v>
      </c>
      <c r="W10" s="98">
        <f>SUM(Q10:V10)</f>
        <v>0</v>
      </c>
      <c r="X10" s="99">
        <f>X7+X8-X9</f>
        <v>0</v>
      </c>
      <c r="Y10" s="84">
        <f t="shared" si="0"/>
        <v>0</v>
      </c>
    </row>
    <row r="11" spans="1:25" ht="30.75" customHeight="1">
      <c r="A11" s="55">
        <v>1.7</v>
      </c>
      <c r="B11" s="18" t="s">
        <v>59</v>
      </c>
      <c r="C11" s="123"/>
      <c r="D11" s="124"/>
      <c r="E11" s="124"/>
      <c r="F11" s="124"/>
      <c r="G11" s="124"/>
      <c r="H11" s="124"/>
      <c r="I11" s="11">
        <f>SUM(C11:H11)</f>
        <v>0</v>
      </c>
      <c r="J11" s="123"/>
      <c r="K11" s="124"/>
      <c r="L11" s="124"/>
      <c r="M11" s="124"/>
      <c r="N11" s="124"/>
      <c r="O11" s="124"/>
      <c r="P11" s="11">
        <f>SUM(J11:O11)</f>
        <v>0</v>
      </c>
      <c r="Q11" s="123"/>
      <c r="R11" s="209"/>
      <c r="S11" s="209"/>
      <c r="T11" s="209"/>
      <c r="U11" s="209"/>
      <c r="V11" s="209"/>
      <c r="W11" s="98">
        <f>SUM(Q11:V11)</f>
        <v>0</v>
      </c>
      <c r="X11" s="210"/>
      <c r="Y11" s="84">
        <f t="shared" si="0"/>
        <v>0</v>
      </c>
    </row>
    <row r="12" spans="1:25" ht="30.75" customHeight="1">
      <c r="A12" s="242" t="s">
        <v>28</v>
      </c>
      <c r="B12" s="243"/>
      <c r="C12" s="17"/>
      <c r="D12" s="8"/>
      <c r="E12" s="8"/>
      <c r="F12" s="8"/>
      <c r="G12" s="8"/>
      <c r="H12" s="8"/>
      <c r="I12" s="11"/>
      <c r="J12" s="17"/>
      <c r="K12" s="8"/>
      <c r="L12" s="8"/>
      <c r="M12" s="8"/>
      <c r="N12" s="8"/>
      <c r="O12" s="8"/>
      <c r="P12" s="11"/>
      <c r="Q12" s="17"/>
      <c r="R12" s="97"/>
      <c r="S12" s="97"/>
      <c r="T12" s="97"/>
      <c r="U12" s="97"/>
      <c r="V12" s="97"/>
      <c r="W12" s="98"/>
      <c r="X12" s="99"/>
      <c r="Y12" s="84"/>
    </row>
    <row r="13" spans="1:25" ht="30.75" customHeight="1">
      <c r="A13" s="55">
        <v>2.1</v>
      </c>
      <c r="B13" s="18" t="s">
        <v>62</v>
      </c>
      <c r="C13" s="123"/>
      <c r="D13" s="124"/>
      <c r="E13" s="124"/>
      <c r="F13" s="124"/>
      <c r="G13" s="124"/>
      <c r="H13" s="124"/>
      <c r="I13" s="11">
        <f>SUM(C13:H13)</f>
        <v>0</v>
      </c>
      <c r="J13" s="123"/>
      <c r="K13" s="124"/>
      <c r="L13" s="124"/>
      <c r="M13" s="124"/>
      <c r="N13" s="124"/>
      <c r="O13" s="124"/>
      <c r="P13" s="11">
        <f>SUM(J13:O13)</f>
        <v>0</v>
      </c>
      <c r="Q13" s="123"/>
      <c r="R13" s="209"/>
      <c r="S13" s="209"/>
      <c r="T13" s="209"/>
      <c r="U13" s="209"/>
      <c r="V13" s="209"/>
      <c r="W13" s="98">
        <f>SUM(Q13:V13)</f>
        <v>0</v>
      </c>
      <c r="X13" s="210"/>
      <c r="Y13" s="84">
        <f>I13+P13+W13+X13</f>
        <v>0</v>
      </c>
    </row>
    <row r="14" spans="1:25" ht="30.75" customHeight="1">
      <c r="A14" s="55">
        <v>2.2</v>
      </c>
      <c r="B14" s="18" t="s">
        <v>60</v>
      </c>
      <c r="C14" s="123"/>
      <c r="D14" s="124"/>
      <c r="E14" s="124"/>
      <c r="F14" s="124"/>
      <c r="G14" s="124"/>
      <c r="H14" s="124"/>
      <c r="I14" s="11">
        <f>SUM(C14:H14)</f>
        <v>0</v>
      </c>
      <c r="J14" s="123"/>
      <c r="K14" s="124"/>
      <c r="L14" s="124"/>
      <c r="M14" s="124"/>
      <c r="N14" s="124"/>
      <c r="O14" s="124"/>
      <c r="P14" s="11">
        <f>SUM(J14:O14)</f>
        <v>0</v>
      </c>
      <c r="Q14" s="123"/>
      <c r="R14" s="209"/>
      <c r="S14" s="209"/>
      <c r="T14" s="209"/>
      <c r="U14" s="209"/>
      <c r="V14" s="209"/>
      <c r="W14" s="98">
        <f>SUM(Q14:V14)</f>
        <v>0</v>
      </c>
      <c r="X14" s="210"/>
      <c r="Y14" s="84">
        <f>I14+P14+W14+X14</f>
        <v>0</v>
      </c>
    </row>
    <row r="15" spans="1:25" ht="30.75" customHeight="1">
      <c r="A15" s="55">
        <v>2.3</v>
      </c>
      <c r="B15" s="18" t="s">
        <v>61</v>
      </c>
      <c r="C15" s="123"/>
      <c r="D15" s="124"/>
      <c r="E15" s="124"/>
      <c r="F15" s="124"/>
      <c r="G15" s="124"/>
      <c r="H15" s="124"/>
      <c r="I15" s="11">
        <f>SUM(C15:H15)</f>
        <v>0</v>
      </c>
      <c r="J15" s="123"/>
      <c r="K15" s="124"/>
      <c r="L15" s="124"/>
      <c r="M15" s="124"/>
      <c r="N15" s="124"/>
      <c r="O15" s="124"/>
      <c r="P15" s="11">
        <f>SUM(J15:O15)</f>
        <v>0</v>
      </c>
      <c r="Q15" s="123"/>
      <c r="R15" s="209"/>
      <c r="S15" s="209"/>
      <c r="T15" s="209"/>
      <c r="U15" s="209"/>
      <c r="V15" s="209"/>
      <c r="W15" s="98">
        <f>SUM(Q15:V15)</f>
        <v>0</v>
      </c>
      <c r="X15" s="210"/>
      <c r="Y15" s="84">
        <f>I15+P15+W15+X15</f>
        <v>0</v>
      </c>
    </row>
    <row r="16" spans="1:25" ht="30.75" customHeight="1">
      <c r="A16" s="55">
        <v>2.4</v>
      </c>
      <c r="B16" s="18" t="s">
        <v>36</v>
      </c>
      <c r="C16" s="123"/>
      <c r="D16" s="124"/>
      <c r="E16" s="124"/>
      <c r="F16" s="124"/>
      <c r="G16" s="124"/>
      <c r="H16" s="124"/>
      <c r="I16" s="11">
        <f>SUM(C16:H16)</f>
        <v>0</v>
      </c>
      <c r="J16" s="123"/>
      <c r="K16" s="124"/>
      <c r="L16" s="124"/>
      <c r="M16" s="124"/>
      <c r="N16" s="124"/>
      <c r="O16" s="124"/>
      <c r="P16" s="11">
        <f>SUM(J16:O16)</f>
        <v>0</v>
      </c>
      <c r="Q16" s="123"/>
      <c r="R16" s="209"/>
      <c r="S16" s="209"/>
      <c r="T16" s="209"/>
      <c r="U16" s="209"/>
      <c r="V16" s="209"/>
      <c r="W16" s="98">
        <f>SUM(Q16:V16)</f>
        <v>0</v>
      </c>
      <c r="X16" s="210"/>
      <c r="Y16" s="84">
        <f>I16+P16+W16+X16</f>
        <v>0</v>
      </c>
    </row>
    <row r="17" spans="1:25" ht="30.75" customHeight="1">
      <c r="A17" s="55">
        <v>2.5</v>
      </c>
      <c r="B17" s="18" t="s">
        <v>37</v>
      </c>
      <c r="C17" s="123"/>
      <c r="D17" s="124"/>
      <c r="E17" s="124"/>
      <c r="F17" s="124"/>
      <c r="G17" s="124"/>
      <c r="H17" s="124"/>
      <c r="I17" s="11">
        <f>SUM(C17:H17)</f>
        <v>0</v>
      </c>
      <c r="J17" s="123"/>
      <c r="K17" s="124"/>
      <c r="L17" s="124"/>
      <c r="M17" s="124"/>
      <c r="N17" s="124"/>
      <c r="O17" s="124"/>
      <c r="P17" s="11">
        <f>SUM(J17:O17)</f>
        <v>0</v>
      </c>
      <c r="Q17" s="123"/>
      <c r="R17" s="209"/>
      <c r="S17" s="209"/>
      <c r="T17" s="209"/>
      <c r="U17" s="209"/>
      <c r="V17" s="209"/>
      <c r="W17" s="98">
        <f>SUM(Q17:V17)</f>
        <v>0</v>
      </c>
      <c r="X17" s="210"/>
      <c r="Y17" s="84">
        <f>I17+P17+W17+X17</f>
        <v>0</v>
      </c>
    </row>
    <row r="18" spans="1:25" ht="30.75" customHeight="1">
      <c r="A18" s="55">
        <v>2.6</v>
      </c>
      <c r="B18" s="18" t="s">
        <v>38</v>
      </c>
      <c r="C18" s="17">
        <f aca="true" t="shared" si="6" ref="C18:I18">C13-C14+C15-C16+C17</f>
        <v>0</v>
      </c>
      <c r="D18" s="8">
        <f t="shared" si="6"/>
        <v>0</v>
      </c>
      <c r="E18" s="8">
        <f t="shared" si="6"/>
        <v>0</v>
      </c>
      <c r="F18" s="8">
        <f t="shared" si="6"/>
        <v>0</v>
      </c>
      <c r="G18" s="8">
        <f t="shared" si="6"/>
        <v>0</v>
      </c>
      <c r="H18" s="8">
        <f t="shared" si="6"/>
        <v>0</v>
      </c>
      <c r="I18" s="11">
        <f t="shared" si="6"/>
        <v>0</v>
      </c>
      <c r="J18" s="17">
        <f aca="true" t="shared" si="7" ref="J18:Y18">J13-J14+J15-J16+J17</f>
        <v>0</v>
      </c>
      <c r="K18" s="8">
        <f t="shared" si="7"/>
        <v>0</v>
      </c>
      <c r="L18" s="8">
        <f t="shared" si="7"/>
        <v>0</v>
      </c>
      <c r="M18" s="8">
        <f t="shared" si="7"/>
        <v>0</v>
      </c>
      <c r="N18" s="8">
        <f t="shared" si="7"/>
        <v>0</v>
      </c>
      <c r="O18" s="8">
        <f t="shared" si="7"/>
        <v>0</v>
      </c>
      <c r="P18" s="11">
        <f>P13-P14+P15-P16+P17</f>
        <v>0</v>
      </c>
      <c r="Q18" s="17">
        <f t="shared" si="7"/>
        <v>0</v>
      </c>
      <c r="R18" s="97">
        <f t="shared" si="7"/>
        <v>0</v>
      </c>
      <c r="S18" s="97">
        <f t="shared" si="7"/>
        <v>0</v>
      </c>
      <c r="T18" s="97">
        <f t="shared" si="7"/>
        <v>0</v>
      </c>
      <c r="U18" s="97">
        <f t="shared" si="7"/>
        <v>0</v>
      </c>
      <c r="V18" s="97">
        <f t="shared" si="7"/>
        <v>0</v>
      </c>
      <c r="W18" s="98">
        <f>W13-W14+W15-W16+W17</f>
        <v>0</v>
      </c>
      <c r="X18" s="99">
        <f t="shared" si="7"/>
        <v>0</v>
      </c>
      <c r="Y18" s="84">
        <f t="shared" si="7"/>
        <v>0</v>
      </c>
    </row>
    <row r="19" spans="1:25" ht="30.75" customHeight="1">
      <c r="A19" s="242" t="s">
        <v>29</v>
      </c>
      <c r="B19" s="243"/>
      <c r="C19" s="17"/>
      <c r="D19" s="8"/>
      <c r="E19" s="8"/>
      <c r="F19" s="8"/>
      <c r="G19" s="8"/>
      <c r="H19" s="8"/>
      <c r="I19" s="11"/>
      <c r="J19" s="17"/>
      <c r="K19" s="8"/>
      <c r="L19" s="8"/>
      <c r="M19" s="8"/>
      <c r="N19" s="8"/>
      <c r="O19" s="8"/>
      <c r="P19" s="11"/>
      <c r="Q19" s="17"/>
      <c r="R19" s="97"/>
      <c r="S19" s="97"/>
      <c r="T19" s="97"/>
      <c r="U19" s="97"/>
      <c r="V19" s="97"/>
      <c r="W19" s="98"/>
      <c r="X19" s="99"/>
      <c r="Y19" s="84"/>
    </row>
    <row r="20" spans="1:25" ht="30.75" customHeight="1">
      <c r="A20" s="55">
        <v>3.1</v>
      </c>
      <c r="B20" s="18" t="s">
        <v>39</v>
      </c>
      <c r="C20" s="123"/>
      <c r="D20" s="124"/>
      <c r="E20" s="124"/>
      <c r="F20" s="124"/>
      <c r="G20" s="124"/>
      <c r="H20" s="124"/>
      <c r="I20" s="11">
        <f>SUM(C20:H20)</f>
        <v>0</v>
      </c>
      <c r="J20" s="123"/>
      <c r="K20" s="124"/>
      <c r="L20" s="124"/>
      <c r="M20" s="124"/>
      <c r="N20" s="124"/>
      <c r="O20" s="124"/>
      <c r="P20" s="11">
        <f>SUM(J20:O20)</f>
        <v>0</v>
      </c>
      <c r="Q20" s="123"/>
      <c r="R20" s="209"/>
      <c r="S20" s="209"/>
      <c r="T20" s="209"/>
      <c r="U20" s="209"/>
      <c r="V20" s="209"/>
      <c r="W20" s="98">
        <f>SUM(Q20:V20)</f>
        <v>0</v>
      </c>
      <c r="X20" s="210"/>
      <c r="Y20" s="84">
        <f>I20+P20+W20+X20</f>
        <v>0</v>
      </c>
    </row>
    <row r="21" spans="1:25" ht="30.75" customHeight="1">
      <c r="A21" s="55">
        <v>3.2</v>
      </c>
      <c r="B21" s="18" t="s">
        <v>40</v>
      </c>
      <c r="C21" s="123"/>
      <c r="D21" s="124"/>
      <c r="E21" s="124"/>
      <c r="F21" s="124"/>
      <c r="G21" s="124"/>
      <c r="H21" s="124"/>
      <c r="I21" s="11">
        <f>SUM(C21:H21)</f>
        <v>0</v>
      </c>
      <c r="J21" s="123"/>
      <c r="K21" s="124"/>
      <c r="L21" s="124"/>
      <c r="M21" s="124"/>
      <c r="N21" s="124"/>
      <c r="O21" s="124"/>
      <c r="P21" s="11">
        <f>SUM(J21:O21)</f>
        <v>0</v>
      </c>
      <c r="Q21" s="123"/>
      <c r="R21" s="209"/>
      <c r="S21" s="209"/>
      <c r="T21" s="209"/>
      <c r="U21" s="209"/>
      <c r="V21" s="209"/>
      <c r="W21" s="98">
        <f>SUM(Q21:V21)</f>
        <v>0</v>
      </c>
      <c r="X21" s="210"/>
      <c r="Y21" s="84">
        <f>I21+P21+W21+X21</f>
        <v>0</v>
      </c>
    </row>
    <row r="22" spans="1:25" ht="30.75" customHeight="1">
      <c r="A22" s="55">
        <v>3.3</v>
      </c>
      <c r="B22" s="18" t="s">
        <v>41</v>
      </c>
      <c r="C22" s="17">
        <f aca="true" t="shared" si="8" ref="C22:I22">C20+C21</f>
        <v>0</v>
      </c>
      <c r="D22" s="8">
        <f t="shared" si="8"/>
        <v>0</v>
      </c>
      <c r="E22" s="8">
        <f t="shared" si="8"/>
        <v>0</v>
      </c>
      <c r="F22" s="8">
        <f t="shared" si="8"/>
        <v>0</v>
      </c>
      <c r="G22" s="8">
        <f t="shared" si="8"/>
        <v>0</v>
      </c>
      <c r="H22" s="8">
        <f t="shared" si="8"/>
        <v>0</v>
      </c>
      <c r="I22" s="11">
        <f t="shared" si="8"/>
        <v>0</v>
      </c>
      <c r="J22" s="17">
        <f aca="true" t="shared" si="9" ref="J22:Y22">J20+J21</f>
        <v>0</v>
      </c>
      <c r="K22" s="8">
        <f t="shared" si="9"/>
        <v>0</v>
      </c>
      <c r="L22" s="8">
        <f t="shared" si="9"/>
        <v>0</v>
      </c>
      <c r="M22" s="8">
        <f t="shared" si="9"/>
        <v>0</v>
      </c>
      <c r="N22" s="8">
        <f t="shared" si="9"/>
        <v>0</v>
      </c>
      <c r="O22" s="8">
        <f t="shared" si="9"/>
        <v>0</v>
      </c>
      <c r="P22" s="11">
        <f>P20+P21</f>
        <v>0</v>
      </c>
      <c r="Q22" s="17">
        <f t="shared" si="9"/>
        <v>0</v>
      </c>
      <c r="R22" s="97">
        <f t="shared" si="9"/>
        <v>0</v>
      </c>
      <c r="S22" s="97">
        <f t="shared" si="9"/>
        <v>0</v>
      </c>
      <c r="T22" s="97">
        <f t="shared" si="9"/>
        <v>0</v>
      </c>
      <c r="U22" s="97">
        <f t="shared" si="9"/>
        <v>0</v>
      </c>
      <c r="V22" s="97">
        <f t="shared" si="9"/>
        <v>0</v>
      </c>
      <c r="W22" s="98">
        <f>W20+W21</f>
        <v>0</v>
      </c>
      <c r="X22" s="99">
        <f t="shared" si="9"/>
        <v>0</v>
      </c>
      <c r="Y22" s="84">
        <f t="shared" si="9"/>
        <v>0</v>
      </c>
    </row>
    <row r="23" spans="1:25" ht="30.75" customHeight="1">
      <c r="A23" s="55">
        <v>3.4</v>
      </c>
      <c r="B23" s="18" t="s">
        <v>42</v>
      </c>
      <c r="C23" s="85">
        <f>IF(C7=0,0,C20/C7)</f>
        <v>0</v>
      </c>
      <c r="D23" s="86">
        <f aca="true" t="shared" si="10" ref="D23:Y23">IF(D7=0,0,D20/D7)</f>
        <v>0</v>
      </c>
      <c r="E23" s="86">
        <f t="shared" si="10"/>
        <v>0</v>
      </c>
      <c r="F23" s="86">
        <f t="shared" si="10"/>
        <v>0</v>
      </c>
      <c r="G23" s="86">
        <f t="shared" si="10"/>
        <v>0</v>
      </c>
      <c r="H23" s="86">
        <f t="shared" si="10"/>
        <v>0</v>
      </c>
      <c r="I23" s="87">
        <f t="shared" si="10"/>
        <v>0</v>
      </c>
      <c r="J23" s="85">
        <f t="shared" si="10"/>
        <v>0</v>
      </c>
      <c r="K23" s="86">
        <f t="shared" si="10"/>
        <v>0</v>
      </c>
      <c r="L23" s="86">
        <f t="shared" si="10"/>
        <v>0</v>
      </c>
      <c r="M23" s="86">
        <f t="shared" si="10"/>
        <v>0</v>
      </c>
      <c r="N23" s="86">
        <f t="shared" si="10"/>
        <v>0</v>
      </c>
      <c r="O23" s="86">
        <f t="shared" si="10"/>
        <v>0</v>
      </c>
      <c r="P23" s="86">
        <f t="shared" si="10"/>
        <v>0</v>
      </c>
      <c r="Q23" s="85">
        <f t="shared" si="10"/>
        <v>0</v>
      </c>
      <c r="R23" s="86">
        <f t="shared" si="10"/>
        <v>0</v>
      </c>
      <c r="S23" s="86">
        <f t="shared" si="10"/>
        <v>0</v>
      </c>
      <c r="T23" s="86">
        <f t="shared" si="10"/>
        <v>0</v>
      </c>
      <c r="U23" s="86">
        <f t="shared" si="10"/>
        <v>0</v>
      </c>
      <c r="V23" s="86">
        <f t="shared" si="10"/>
        <v>0</v>
      </c>
      <c r="W23" s="87">
        <f t="shared" si="10"/>
        <v>0</v>
      </c>
      <c r="X23" s="89">
        <f t="shared" si="10"/>
        <v>0</v>
      </c>
      <c r="Y23" s="87">
        <f t="shared" si="10"/>
        <v>0</v>
      </c>
    </row>
    <row r="24" spans="1:25" ht="21.75" customHeight="1">
      <c r="A24" s="55">
        <v>3.5</v>
      </c>
      <c r="B24" s="18" t="s">
        <v>43</v>
      </c>
      <c r="C24" s="85">
        <f>IF(C10=0,0,C21/C10)</f>
        <v>0</v>
      </c>
      <c r="D24" s="86">
        <f aca="true" t="shared" si="11" ref="D24:Y24">IF(D10=0,0,D21/D10)</f>
        <v>0</v>
      </c>
      <c r="E24" s="86">
        <f t="shared" si="11"/>
        <v>0</v>
      </c>
      <c r="F24" s="86">
        <f t="shared" si="11"/>
        <v>0</v>
      </c>
      <c r="G24" s="86">
        <f t="shared" si="11"/>
        <v>0</v>
      </c>
      <c r="H24" s="86">
        <f t="shared" si="11"/>
        <v>0</v>
      </c>
      <c r="I24" s="87">
        <f t="shared" si="11"/>
        <v>0</v>
      </c>
      <c r="J24" s="85">
        <f t="shared" si="11"/>
        <v>0</v>
      </c>
      <c r="K24" s="86">
        <f t="shared" si="11"/>
        <v>0</v>
      </c>
      <c r="L24" s="86">
        <f t="shared" si="11"/>
        <v>0</v>
      </c>
      <c r="M24" s="86">
        <f t="shared" si="11"/>
        <v>0</v>
      </c>
      <c r="N24" s="86">
        <f t="shared" si="11"/>
        <v>0</v>
      </c>
      <c r="O24" s="86">
        <f t="shared" si="11"/>
        <v>0</v>
      </c>
      <c r="P24" s="86">
        <f t="shared" si="11"/>
        <v>0</v>
      </c>
      <c r="Q24" s="85">
        <f t="shared" si="11"/>
        <v>0</v>
      </c>
      <c r="R24" s="86">
        <f t="shared" si="11"/>
        <v>0</v>
      </c>
      <c r="S24" s="86">
        <f t="shared" si="11"/>
        <v>0</v>
      </c>
      <c r="T24" s="86">
        <f t="shared" si="11"/>
        <v>0</v>
      </c>
      <c r="U24" s="86">
        <f t="shared" si="11"/>
        <v>0</v>
      </c>
      <c r="V24" s="86">
        <f t="shared" si="11"/>
        <v>0</v>
      </c>
      <c r="W24" s="87">
        <f t="shared" si="11"/>
        <v>0</v>
      </c>
      <c r="X24" s="89">
        <f t="shared" si="11"/>
        <v>0</v>
      </c>
      <c r="Y24" s="87">
        <f t="shared" si="11"/>
        <v>0</v>
      </c>
    </row>
    <row r="25" spans="1:25" s="29" customFormat="1" ht="21" customHeight="1">
      <c r="A25" s="242" t="s">
        <v>30</v>
      </c>
      <c r="B25" s="243"/>
      <c r="C25" s="10"/>
      <c r="D25" s="9"/>
      <c r="E25" s="9"/>
      <c r="F25" s="9"/>
      <c r="G25" s="9"/>
      <c r="H25" s="9"/>
      <c r="I25" s="14"/>
      <c r="J25" s="10"/>
      <c r="K25" s="9"/>
      <c r="L25" s="9"/>
      <c r="M25" s="9"/>
      <c r="N25" s="9"/>
      <c r="O25" s="9"/>
      <c r="P25" s="9"/>
      <c r="Q25" s="10"/>
      <c r="R25" s="9"/>
      <c r="S25" s="9"/>
      <c r="T25" s="9"/>
      <c r="U25" s="9"/>
      <c r="V25" s="9"/>
      <c r="W25" s="14"/>
      <c r="X25" s="57"/>
      <c r="Y25" s="14"/>
    </row>
    <row r="26" spans="1:25" ht="30.75" customHeight="1">
      <c r="A26" s="55">
        <v>4.1</v>
      </c>
      <c r="B26" s="18" t="s">
        <v>44</v>
      </c>
      <c r="C26" s="85">
        <f>IF(C10=0,0,C18/C10)</f>
        <v>0</v>
      </c>
      <c r="D26" s="86">
        <f aca="true" t="shared" si="12" ref="D26:Y26">IF(D10=0,0,D18/D10)</f>
        <v>0</v>
      </c>
      <c r="E26" s="86">
        <f t="shared" si="12"/>
        <v>0</v>
      </c>
      <c r="F26" s="86">
        <f t="shared" si="12"/>
        <v>0</v>
      </c>
      <c r="G26" s="86">
        <f t="shared" si="12"/>
        <v>0</v>
      </c>
      <c r="H26" s="86">
        <f t="shared" si="12"/>
        <v>0</v>
      </c>
      <c r="I26" s="87">
        <f t="shared" si="12"/>
        <v>0</v>
      </c>
      <c r="J26" s="85">
        <f t="shared" si="12"/>
        <v>0</v>
      </c>
      <c r="K26" s="86">
        <f t="shared" si="12"/>
        <v>0</v>
      </c>
      <c r="L26" s="86">
        <f t="shared" si="12"/>
        <v>0</v>
      </c>
      <c r="M26" s="86">
        <f t="shared" si="12"/>
        <v>0</v>
      </c>
      <c r="N26" s="86">
        <f t="shared" si="12"/>
        <v>0</v>
      </c>
      <c r="O26" s="86">
        <f t="shared" si="12"/>
        <v>0</v>
      </c>
      <c r="P26" s="86">
        <f>IF(P10=0,0,P18/P10)</f>
        <v>0</v>
      </c>
      <c r="Q26" s="85">
        <f t="shared" si="12"/>
        <v>0</v>
      </c>
      <c r="R26" s="86">
        <f t="shared" si="12"/>
        <v>0</v>
      </c>
      <c r="S26" s="86">
        <f t="shared" si="12"/>
        <v>0</v>
      </c>
      <c r="T26" s="86">
        <f t="shared" si="12"/>
        <v>0</v>
      </c>
      <c r="U26" s="86">
        <f t="shared" si="12"/>
        <v>0</v>
      </c>
      <c r="V26" s="86">
        <f t="shared" si="12"/>
        <v>0</v>
      </c>
      <c r="W26" s="87">
        <f>IF(W10=0,0,W18/W10)</f>
        <v>0</v>
      </c>
      <c r="X26" s="89">
        <f t="shared" si="12"/>
        <v>0</v>
      </c>
      <c r="Y26" s="87">
        <f t="shared" si="12"/>
        <v>0</v>
      </c>
    </row>
    <row r="27" spans="1:25" ht="30.75" customHeight="1" thickBot="1">
      <c r="A27" s="81">
        <v>4.2</v>
      </c>
      <c r="B27" s="82" t="s">
        <v>45</v>
      </c>
      <c r="C27" s="90">
        <f>IF(C11=0,0,C18/C11)</f>
        <v>0</v>
      </c>
      <c r="D27" s="91">
        <f aca="true" t="shared" si="13" ref="D27:Y27">IF(D11=0,0,D18/D11)</f>
        <v>0</v>
      </c>
      <c r="E27" s="91">
        <f t="shared" si="13"/>
        <v>0</v>
      </c>
      <c r="F27" s="91">
        <f t="shared" si="13"/>
        <v>0</v>
      </c>
      <c r="G27" s="91">
        <f t="shared" si="13"/>
        <v>0</v>
      </c>
      <c r="H27" s="91">
        <f t="shared" si="13"/>
        <v>0</v>
      </c>
      <c r="I27" s="92">
        <f t="shared" si="13"/>
        <v>0</v>
      </c>
      <c r="J27" s="90">
        <f t="shared" si="13"/>
        <v>0</v>
      </c>
      <c r="K27" s="91">
        <f t="shared" si="13"/>
        <v>0</v>
      </c>
      <c r="L27" s="91">
        <f t="shared" si="13"/>
        <v>0</v>
      </c>
      <c r="M27" s="91">
        <f t="shared" si="13"/>
        <v>0</v>
      </c>
      <c r="N27" s="91">
        <f t="shared" si="13"/>
        <v>0</v>
      </c>
      <c r="O27" s="91">
        <f t="shared" si="13"/>
        <v>0</v>
      </c>
      <c r="P27" s="91">
        <f>IF(P11=0,0,P18/P11)</f>
        <v>0</v>
      </c>
      <c r="Q27" s="90">
        <f t="shared" si="13"/>
        <v>0</v>
      </c>
      <c r="R27" s="91">
        <f t="shared" si="13"/>
        <v>0</v>
      </c>
      <c r="S27" s="91">
        <f t="shared" si="13"/>
        <v>0</v>
      </c>
      <c r="T27" s="91">
        <f t="shared" si="13"/>
        <v>0</v>
      </c>
      <c r="U27" s="91">
        <f t="shared" si="13"/>
        <v>0</v>
      </c>
      <c r="V27" s="91">
        <f t="shared" si="13"/>
        <v>0</v>
      </c>
      <c r="W27" s="92">
        <f>IF(W11=0,0,W18/W11)</f>
        <v>0</v>
      </c>
      <c r="X27" s="94">
        <f t="shared" si="13"/>
        <v>0</v>
      </c>
      <c r="Y27" s="92">
        <f t="shared" si="13"/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48"/>
      <c r="K28" s="49"/>
      <c r="L28" s="49"/>
      <c r="M28" s="49"/>
      <c r="N28" s="49"/>
      <c r="O28" s="49"/>
      <c r="P28" s="49"/>
      <c r="Q28" s="48"/>
      <c r="R28" s="49"/>
      <c r="S28" s="49"/>
      <c r="T28" s="49"/>
      <c r="U28" s="49"/>
      <c r="V28" s="49"/>
      <c r="W28" s="50"/>
      <c r="X28" s="58"/>
      <c r="Y28" s="50"/>
    </row>
    <row r="29" spans="1:25" s="15" customFormat="1" ht="60" customHeight="1">
      <c r="A29" s="43">
        <v>1</v>
      </c>
      <c r="B29" s="46" t="s">
        <v>50</v>
      </c>
      <c r="C29" s="115"/>
      <c r="D29" s="116"/>
      <c r="E29" s="116"/>
      <c r="F29" s="116"/>
      <c r="G29" s="116"/>
      <c r="H29" s="116"/>
      <c r="I29" s="14">
        <f>SUM(C29:H29)</f>
        <v>0</v>
      </c>
      <c r="J29" s="115"/>
      <c r="K29" s="116"/>
      <c r="L29" s="116"/>
      <c r="M29" s="116"/>
      <c r="N29" s="116"/>
      <c r="O29" s="116"/>
      <c r="P29" s="9">
        <f>SUM(J29:O29)</f>
        <v>0</v>
      </c>
      <c r="Q29" s="115"/>
      <c r="R29" s="116"/>
      <c r="S29" s="116"/>
      <c r="T29" s="116"/>
      <c r="U29" s="116"/>
      <c r="V29" s="116"/>
      <c r="W29" s="14">
        <f>SUM(Q29:V29)</f>
        <v>0</v>
      </c>
      <c r="X29" s="121"/>
      <c r="Y29" s="100">
        <f>I29+P29+W29+X29</f>
        <v>0</v>
      </c>
    </row>
    <row r="30" spans="1:25" s="15" customFormat="1" ht="60.75" customHeight="1">
      <c r="A30" s="45">
        <v>2</v>
      </c>
      <c r="B30" s="46" t="s">
        <v>48</v>
      </c>
      <c r="C30" s="115"/>
      <c r="D30" s="116"/>
      <c r="E30" s="116"/>
      <c r="F30" s="116"/>
      <c r="G30" s="116"/>
      <c r="H30" s="116"/>
      <c r="I30" s="14">
        <f>SUM(C30:H30)</f>
        <v>0</v>
      </c>
      <c r="J30" s="115"/>
      <c r="K30" s="116"/>
      <c r="L30" s="116"/>
      <c r="M30" s="116"/>
      <c r="N30" s="116"/>
      <c r="O30" s="116"/>
      <c r="P30" s="9">
        <f>SUM(J30:O30)</f>
        <v>0</v>
      </c>
      <c r="Q30" s="115"/>
      <c r="R30" s="116"/>
      <c r="S30" s="116"/>
      <c r="T30" s="116"/>
      <c r="U30" s="116"/>
      <c r="V30" s="116"/>
      <c r="W30" s="14">
        <f>SUM(Q30:V30)</f>
        <v>0</v>
      </c>
      <c r="X30" s="121"/>
      <c r="Y30" s="100">
        <f>I30+P30+W30+X30</f>
        <v>0</v>
      </c>
    </row>
    <row r="31" spans="1:25" s="15" customFormat="1" ht="61.5" customHeight="1" thickBot="1">
      <c r="A31" s="51">
        <v>3</v>
      </c>
      <c r="B31" s="83" t="s">
        <v>49</v>
      </c>
      <c r="C31" s="117"/>
      <c r="D31" s="118"/>
      <c r="E31" s="118"/>
      <c r="F31" s="118"/>
      <c r="G31" s="118"/>
      <c r="H31" s="118"/>
      <c r="I31" s="54"/>
      <c r="J31" s="117"/>
      <c r="K31" s="118"/>
      <c r="L31" s="118"/>
      <c r="M31" s="118"/>
      <c r="N31" s="118"/>
      <c r="O31" s="118"/>
      <c r="P31" s="53"/>
      <c r="Q31" s="117"/>
      <c r="R31" s="118"/>
      <c r="S31" s="118"/>
      <c r="T31" s="118"/>
      <c r="U31" s="118"/>
      <c r="V31" s="118"/>
      <c r="W31" s="54"/>
      <c r="X31" s="122"/>
      <c r="Y31" s="54"/>
    </row>
  </sheetData>
  <sheetProtection/>
  <mergeCells count="14">
    <mergeCell ref="X1:X3"/>
    <mergeCell ref="Y1:Y3"/>
    <mergeCell ref="C2:I2"/>
    <mergeCell ref="J2:P2"/>
    <mergeCell ref="Q2:W2"/>
    <mergeCell ref="J1:P1"/>
    <mergeCell ref="Q1:W1"/>
    <mergeCell ref="A4:B4"/>
    <mergeCell ref="A12:B12"/>
    <mergeCell ref="A19:B19"/>
    <mergeCell ref="A25:B25"/>
    <mergeCell ref="A2:B2"/>
    <mergeCell ref="C1:I1"/>
    <mergeCell ref="A1:B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Nevada Only Experience Report
&amp;"Arial,Regular"&amp;12Class of Business: Auto Dealers
Reporting Period: 1/1/10 to 12/31/10</oddHeader>
    <oddFooter>&amp;LNDOI-944 (Rev 05/11)&amp;CPage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Y31"/>
  <sheetViews>
    <sheetView zoomScale="75" zoomScaleNormal="75" zoomScalePageLayoutView="0" workbookViewId="0" topLeftCell="A1">
      <pane xSplit="2" ySplit="3" topLeftCell="L16" activePane="bottomRight" state="frozen"/>
      <selection pane="topLeft" activeCell="C29" activeCellId="23" sqref="C5:H6 J5:O6 Q5:V6 X5:X6 X8:X9 Q8:V9 J8:O9 C8:H9 C11:H11 J11:O11 Q11:V11 X11 X13:X17 Q13:V17 J13:O17 C13:H17 C20:H21 J20:O21 Q20:V21 X20:X21 X29:X31 Q29:V31 J29:O31 C29:H31"/>
      <selection pane="topRight" activeCell="C29" activeCellId="23" sqref="C5:H6 J5:O6 Q5:V6 X5:X6 X8:X9 Q8:V9 J8:O9 C8:H9 C11:H11 J11:O11 Q11:V11 X11 X13:X17 Q13:V17 J13:O17 C13:H17 C20:H21 J20:O21 Q20:V21 X20:X21 X29:X31 Q29:V31 J29:O31 C29:H31"/>
      <selection pane="bottomLeft" activeCell="C29" activeCellId="23" sqref="C5:H6 J5:O6 Q5:V6 X5:X6 X8:X9 Q8:V9 J8:O9 C8:H9 C11:H11 J11:O11 Q11:V11 X11 X13:X17 Q13:V17 J13:O17 C13:H17 C20:H21 J20:O21 Q20:V21 X20:X21 X29:X31 Q29:V31 J29:O31 C29:H31"/>
      <selection pane="bottomRight" activeCell="B34" sqref="B34"/>
    </sheetView>
  </sheetViews>
  <sheetFormatPr defaultColWidth="9.140625" defaultRowHeight="30.75" customHeight="1"/>
  <cols>
    <col min="1" max="1" width="6.140625" style="7" customWidth="1"/>
    <col min="2" max="2" width="60.8515625" style="7" customWidth="1"/>
    <col min="3" max="11" width="12.7109375" style="7" customWidth="1"/>
    <col min="12" max="12" width="8.7109375" style="7" customWidth="1"/>
    <col min="13" max="13" width="13.140625" style="7" customWidth="1"/>
    <col min="14" max="25" width="12.7109375" style="7" customWidth="1"/>
    <col min="26" max="16384" width="9.140625" style="7" customWidth="1"/>
  </cols>
  <sheetData>
    <row r="1" spans="1:25" s="1" customFormat="1" ht="30.75" customHeight="1">
      <c r="A1" s="248" t="str">
        <f>'NDOI-938'!D2</f>
        <v>ABC Insurance Company</v>
      </c>
      <c r="B1" s="249"/>
      <c r="C1" s="246" t="s">
        <v>9</v>
      </c>
      <c r="D1" s="246"/>
      <c r="E1" s="246"/>
      <c r="F1" s="246"/>
      <c r="G1" s="246"/>
      <c r="H1" s="246"/>
      <c r="I1" s="247"/>
      <c r="J1" s="256" t="s">
        <v>11</v>
      </c>
      <c r="K1" s="257"/>
      <c r="L1" s="257"/>
      <c r="M1" s="257"/>
      <c r="N1" s="257"/>
      <c r="O1" s="257"/>
      <c r="P1" s="250"/>
      <c r="Q1" s="258" t="s">
        <v>11</v>
      </c>
      <c r="R1" s="257"/>
      <c r="S1" s="257"/>
      <c r="T1" s="257"/>
      <c r="U1" s="257"/>
      <c r="V1" s="257"/>
      <c r="W1" s="259"/>
      <c r="X1" s="250" t="s">
        <v>8</v>
      </c>
      <c r="Y1" s="247" t="s">
        <v>7</v>
      </c>
    </row>
    <row r="2" spans="1:25" s="1" customFormat="1" ht="30.75" customHeight="1" thickBot="1">
      <c r="A2" s="244" t="s">
        <v>46</v>
      </c>
      <c r="B2" s="245"/>
      <c r="C2" s="253" t="s">
        <v>10</v>
      </c>
      <c r="D2" s="253"/>
      <c r="E2" s="253"/>
      <c r="F2" s="253"/>
      <c r="G2" s="253"/>
      <c r="H2" s="253"/>
      <c r="I2" s="254"/>
      <c r="J2" s="255" t="s">
        <v>10</v>
      </c>
      <c r="K2" s="255"/>
      <c r="L2" s="255"/>
      <c r="M2" s="255"/>
      <c r="N2" s="255"/>
      <c r="O2" s="255"/>
      <c r="P2" s="255"/>
      <c r="Q2" s="255" t="s">
        <v>12</v>
      </c>
      <c r="R2" s="255"/>
      <c r="S2" s="255"/>
      <c r="T2" s="255"/>
      <c r="U2" s="255"/>
      <c r="V2" s="255"/>
      <c r="W2" s="255"/>
      <c r="X2" s="251"/>
      <c r="Y2" s="252"/>
    </row>
    <row r="3" spans="1:25" s="6" customFormat="1" ht="30.75" customHeight="1">
      <c r="A3" s="56"/>
      <c r="B3" s="4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4" t="s">
        <v>7</v>
      </c>
      <c r="J3" s="5" t="s">
        <v>1</v>
      </c>
      <c r="K3" s="2" t="s">
        <v>2</v>
      </c>
      <c r="L3" s="2"/>
      <c r="M3" s="2" t="s">
        <v>4</v>
      </c>
      <c r="N3" s="2" t="s">
        <v>5</v>
      </c>
      <c r="O3" s="2" t="s">
        <v>6</v>
      </c>
      <c r="P3" s="4" t="s">
        <v>7</v>
      </c>
      <c r="Q3" s="5" t="s">
        <v>1</v>
      </c>
      <c r="R3" s="2" t="s">
        <v>2</v>
      </c>
      <c r="S3" s="2" t="s">
        <v>3</v>
      </c>
      <c r="T3" s="2" t="s">
        <v>4</v>
      </c>
      <c r="U3" s="2" t="s">
        <v>5</v>
      </c>
      <c r="V3" s="2" t="s">
        <v>6</v>
      </c>
      <c r="W3" s="4" t="s">
        <v>7</v>
      </c>
      <c r="X3" s="251"/>
      <c r="Y3" s="252"/>
    </row>
    <row r="4" spans="1:25" ht="30.75" customHeight="1">
      <c r="A4" s="240" t="s">
        <v>27</v>
      </c>
      <c r="B4" s="241"/>
      <c r="C4" s="17"/>
      <c r="D4" s="8"/>
      <c r="E4" s="9"/>
      <c r="F4" s="9"/>
      <c r="G4" s="9"/>
      <c r="H4" s="9"/>
      <c r="I4" s="11"/>
      <c r="J4" s="60"/>
      <c r="K4" s="9"/>
      <c r="L4" s="9"/>
      <c r="M4" s="9"/>
      <c r="N4" s="8"/>
      <c r="O4" s="9"/>
      <c r="P4" s="11"/>
      <c r="Q4" s="12"/>
      <c r="R4" s="13"/>
      <c r="S4" s="13"/>
      <c r="T4" s="13"/>
      <c r="U4" s="13"/>
      <c r="V4" s="13"/>
      <c r="W4" s="61"/>
      <c r="X4" s="57"/>
      <c r="Y4" s="64"/>
    </row>
    <row r="5" spans="1:25" ht="30.75" customHeight="1">
      <c r="A5" s="55">
        <v>1.1</v>
      </c>
      <c r="B5" s="18" t="s">
        <v>31</v>
      </c>
      <c r="C5" s="123"/>
      <c r="D5" s="124"/>
      <c r="E5" s="124"/>
      <c r="F5" s="124"/>
      <c r="G5" s="124"/>
      <c r="H5" s="124"/>
      <c r="I5" s="11">
        <f>SUM(C5:H5)</f>
        <v>0</v>
      </c>
      <c r="J5" s="207"/>
      <c r="K5" s="124"/>
      <c r="L5" s="124"/>
      <c r="M5" s="124"/>
      <c r="N5" s="124"/>
      <c r="O5" s="124"/>
      <c r="P5" s="11">
        <f>SUM(J5:O5)</f>
        <v>0</v>
      </c>
      <c r="Q5" s="208"/>
      <c r="R5" s="209"/>
      <c r="S5" s="209"/>
      <c r="T5" s="209"/>
      <c r="U5" s="209"/>
      <c r="V5" s="209"/>
      <c r="W5" s="98">
        <f>SUM(Q5:V5)</f>
        <v>0</v>
      </c>
      <c r="X5" s="210"/>
      <c r="Y5" s="84">
        <f aca="true" t="shared" si="0" ref="Y5:Y11">I5+P5+W5+X5</f>
        <v>0</v>
      </c>
    </row>
    <row r="6" spans="1:25" ht="30.75" customHeight="1">
      <c r="A6" s="55">
        <v>1.2</v>
      </c>
      <c r="B6" s="18" t="s">
        <v>32</v>
      </c>
      <c r="C6" s="123"/>
      <c r="D6" s="124"/>
      <c r="E6" s="124"/>
      <c r="F6" s="124"/>
      <c r="G6" s="124"/>
      <c r="H6" s="124"/>
      <c r="I6" s="11">
        <f>SUM(C6:H6)</f>
        <v>0</v>
      </c>
      <c r="J6" s="207"/>
      <c r="K6" s="124"/>
      <c r="L6" s="124"/>
      <c r="M6" s="124"/>
      <c r="N6" s="124"/>
      <c r="O6" s="124"/>
      <c r="P6" s="11">
        <f>SUM(J6:O6)</f>
        <v>0</v>
      </c>
      <c r="Q6" s="208"/>
      <c r="R6" s="209"/>
      <c r="S6" s="209"/>
      <c r="T6" s="209"/>
      <c r="U6" s="209"/>
      <c r="V6" s="209"/>
      <c r="W6" s="98">
        <f>SUM(Q6:V6)</f>
        <v>0</v>
      </c>
      <c r="X6" s="210"/>
      <c r="Y6" s="84">
        <f t="shared" si="0"/>
        <v>0</v>
      </c>
    </row>
    <row r="7" spans="1:25" ht="30.75" customHeight="1">
      <c r="A7" s="55">
        <v>1.3</v>
      </c>
      <c r="B7" s="18" t="s">
        <v>33</v>
      </c>
      <c r="C7" s="17">
        <f aca="true" t="shared" si="1" ref="C7:I7">C5-C6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  <c r="H7" s="8">
        <f t="shared" si="1"/>
        <v>0</v>
      </c>
      <c r="I7" s="11">
        <f t="shared" si="1"/>
        <v>0</v>
      </c>
      <c r="J7" s="95">
        <f aca="true" t="shared" si="2" ref="J7:Y7">J5-J6</f>
        <v>0</v>
      </c>
      <c r="K7" s="8">
        <f t="shared" si="2"/>
        <v>0</v>
      </c>
      <c r="L7" s="8">
        <f t="shared" si="2"/>
        <v>0</v>
      </c>
      <c r="M7" s="8">
        <f t="shared" si="2"/>
        <v>0</v>
      </c>
      <c r="N7" s="8">
        <f t="shared" si="2"/>
        <v>0</v>
      </c>
      <c r="O7" s="8">
        <f t="shared" si="2"/>
        <v>0</v>
      </c>
      <c r="P7" s="11">
        <f t="shared" si="2"/>
        <v>0</v>
      </c>
      <c r="Q7" s="96">
        <f t="shared" si="2"/>
        <v>0</v>
      </c>
      <c r="R7" s="97">
        <f t="shared" si="2"/>
        <v>0</v>
      </c>
      <c r="S7" s="97">
        <f t="shared" si="2"/>
        <v>0</v>
      </c>
      <c r="T7" s="97">
        <f t="shared" si="2"/>
        <v>0</v>
      </c>
      <c r="U7" s="97">
        <f t="shared" si="2"/>
        <v>0</v>
      </c>
      <c r="V7" s="97">
        <f t="shared" si="2"/>
        <v>0</v>
      </c>
      <c r="W7" s="98">
        <f t="shared" si="2"/>
        <v>0</v>
      </c>
      <c r="X7" s="99">
        <f t="shared" si="2"/>
        <v>0</v>
      </c>
      <c r="Y7" s="84">
        <f t="shared" si="2"/>
        <v>0</v>
      </c>
    </row>
    <row r="8" spans="1:25" ht="30.75" customHeight="1">
      <c r="A8" s="55">
        <v>1.4</v>
      </c>
      <c r="B8" s="18" t="s">
        <v>34</v>
      </c>
      <c r="C8" s="123"/>
      <c r="D8" s="124"/>
      <c r="E8" s="124"/>
      <c r="F8" s="124"/>
      <c r="G8" s="124"/>
      <c r="H8" s="124"/>
      <c r="I8" s="11">
        <f>SUM(C8:H8)</f>
        <v>0</v>
      </c>
      <c r="J8" s="207"/>
      <c r="K8" s="124"/>
      <c r="L8" s="124"/>
      <c r="M8" s="124"/>
      <c r="N8" s="124"/>
      <c r="O8" s="124"/>
      <c r="P8" s="11">
        <f>SUM(J8:O8)</f>
        <v>0</v>
      </c>
      <c r="Q8" s="208"/>
      <c r="R8" s="209"/>
      <c r="S8" s="209"/>
      <c r="T8" s="209"/>
      <c r="U8" s="209"/>
      <c r="V8" s="209"/>
      <c r="W8" s="98">
        <f>SUM(Q8:V8)</f>
        <v>0</v>
      </c>
      <c r="X8" s="210"/>
      <c r="Y8" s="84">
        <f t="shared" si="0"/>
        <v>0</v>
      </c>
    </row>
    <row r="9" spans="1:25" ht="30.75" customHeight="1">
      <c r="A9" s="55">
        <v>1.5</v>
      </c>
      <c r="B9" s="18" t="s">
        <v>35</v>
      </c>
      <c r="C9" s="123"/>
      <c r="D9" s="124"/>
      <c r="E9" s="124"/>
      <c r="F9" s="124"/>
      <c r="G9" s="124"/>
      <c r="H9" s="124"/>
      <c r="I9" s="11">
        <f>SUM(C9:H9)</f>
        <v>0</v>
      </c>
      <c r="J9" s="207"/>
      <c r="K9" s="124"/>
      <c r="L9" s="124"/>
      <c r="M9" s="124"/>
      <c r="N9" s="124"/>
      <c r="O9" s="124"/>
      <c r="P9" s="11">
        <f>SUM(J9:O9)</f>
        <v>0</v>
      </c>
      <c r="Q9" s="208"/>
      <c r="R9" s="209"/>
      <c r="S9" s="209"/>
      <c r="T9" s="209"/>
      <c r="U9" s="209"/>
      <c r="V9" s="209"/>
      <c r="W9" s="98">
        <f>SUM(Q9:V9)</f>
        <v>0</v>
      </c>
      <c r="X9" s="210"/>
      <c r="Y9" s="84">
        <f t="shared" si="0"/>
        <v>0</v>
      </c>
    </row>
    <row r="10" spans="1:25" ht="30.75" customHeight="1">
      <c r="A10" s="55">
        <v>1.6</v>
      </c>
      <c r="B10" s="18" t="s">
        <v>58</v>
      </c>
      <c r="C10" s="17">
        <f>C7+C8-C9</f>
        <v>0</v>
      </c>
      <c r="D10" s="8">
        <f aca="true" t="shared" si="3" ref="D10:Y10">D7+D8-D9</f>
        <v>0</v>
      </c>
      <c r="E10" s="8">
        <f t="shared" si="3"/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11">
        <f t="shared" si="3"/>
        <v>0</v>
      </c>
      <c r="J10" s="95">
        <f t="shared" si="3"/>
        <v>0</v>
      </c>
      <c r="K10" s="8">
        <f t="shared" si="3"/>
        <v>0</v>
      </c>
      <c r="L10" s="8">
        <f t="shared" si="3"/>
        <v>0</v>
      </c>
      <c r="M10" s="8">
        <f t="shared" si="3"/>
        <v>0</v>
      </c>
      <c r="N10" s="8">
        <f t="shared" si="3"/>
        <v>0</v>
      </c>
      <c r="O10" s="8">
        <f t="shared" si="3"/>
        <v>0</v>
      </c>
      <c r="P10" s="11">
        <f t="shared" si="3"/>
        <v>0</v>
      </c>
      <c r="Q10" s="96">
        <f t="shared" si="3"/>
        <v>0</v>
      </c>
      <c r="R10" s="97">
        <f t="shared" si="3"/>
        <v>0</v>
      </c>
      <c r="S10" s="97">
        <f t="shared" si="3"/>
        <v>0</v>
      </c>
      <c r="T10" s="97">
        <f t="shared" si="3"/>
        <v>0</v>
      </c>
      <c r="U10" s="97">
        <f t="shared" si="3"/>
        <v>0</v>
      </c>
      <c r="V10" s="97">
        <f t="shared" si="3"/>
        <v>0</v>
      </c>
      <c r="W10" s="98">
        <f t="shared" si="3"/>
        <v>0</v>
      </c>
      <c r="X10" s="99">
        <f t="shared" si="3"/>
        <v>0</v>
      </c>
      <c r="Y10" s="84">
        <f t="shared" si="3"/>
        <v>0</v>
      </c>
    </row>
    <row r="11" spans="1:25" ht="30.75" customHeight="1">
      <c r="A11" s="55">
        <v>1.7</v>
      </c>
      <c r="B11" s="18" t="s">
        <v>59</v>
      </c>
      <c r="C11" s="123"/>
      <c r="D11" s="124"/>
      <c r="E11" s="124"/>
      <c r="F11" s="124"/>
      <c r="G11" s="124"/>
      <c r="H11" s="124"/>
      <c r="I11" s="11">
        <f>SUM(C11:H11)</f>
        <v>0</v>
      </c>
      <c r="J11" s="207"/>
      <c r="K11" s="124"/>
      <c r="L11" s="124"/>
      <c r="M11" s="124"/>
      <c r="N11" s="124"/>
      <c r="O11" s="124"/>
      <c r="P11" s="11">
        <f>SUM(J11:O11)</f>
        <v>0</v>
      </c>
      <c r="Q11" s="208"/>
      <c r="R11" s="209"/>
      <c r="S11" s="209"/>
      <c r="T11" s="209"/>
      <c r="U11" s="209"/>
      <c r="V11" s="209"/>
      <c r="W11" s="98">
        <f>SUM(Q11:V11)</f>
        <v>0</v>
      </c>
      <c r="X11" s="210"/>
      <c r="Y11" s="84">
        <f t="shared" si="0"/>
        <v>0</v>
      </c>
    </row>
    <row r="12" spans="1:25" ht="30.75" customHeight="1">
      <c r="A12" s="242" t="s">
        <v>28</v>
      </c>
      <c r="B12" s="243"/>
      <c r="C12" s="17"/>
      <c r="D12" s="8"/>
      <c r="E12" s="8"/>
      <c r="F12" s="8"/>
      <c r="G12" s="8"/>
      <c r="H12" s="8"/>
      <c r="I12" s="11"/>
      <c r="J12" s="95"/>
      <c r="K12" s="8"/>
      <c r="L12" s="8"/>
      <c r="M12" s="8"/>
      <c r="N12" s="8"/>
      <c r="O12" s="8"/>
      <c r="P12" s="11"/>
      <c r="Q12" s="96"/>
      <c r="R12" s="97"/>
      <c r="S12" s="97"/>
      <c r="T12" s="97"/>
      <c r="U12" s="97"/>
      <c r="V12" s="97"/>
      <c r="W12" s="98"/>
      <c r="X12" s="99"/>
      <c r="Y12" s="84"/>
    </row>
    <row r="13" spans="1:25" ht="30.75" customHeight="1">
      <c r="A13" s="55">
        <v>2.1</v>
      </c>
      <c r="B13" s="18" t="s">
        <v>62</v>
      </c>
      <c r="C13" s="123"/>
      <c r="D13" s="124"/>
      <c r="E13" s="124"/>
      <c r="F13" s="124"/>
      <c r="G13" s="124"/>
      <c r="H13" s="124"/>
      <c r="I13" s="11">
        <f>SUM(C13:H13)</f>
        <v>0</v>
      </c>
      <c r="J13" s="207"/>
      <c r="K13" s="124"/>
      <c r="L13" s="124"/>
      <c r="M13" s="124"/>
      <c r="N13" s="124"/>
      <c r="O13" s="124"/>
      <c r="P13" s="11">
        <f>SUM(J13:O13)</f>
        <v>0</v>
      </c>
      <c r="Q13" s="208"/>
      <c r="R13" s="209"/>
      <c r="S13" s="209"/>
      <c r="T13" s="209"/>
      <c r="U13" s="209"/>
      <c r="V13" s="209"/>
      <c r="W13" s="98">
        <f>SUM(Q13:V13)</f>
        <v>0</v>
      </c>
      <c r="X13" s="210"/>
      <c r="Y13" s="84">
        <f>I13+P13+W13+X13</f>
        <v>0</v>
      </c>
    </row>
    <row r="14" spans="1:25" ht="30.75" customHeight="1">
      <c r="A14" s="55">
        <v>2.2</v>
      </c>
      <c r="B14" s="18" t="s">
        <v>60</v>
      </c>
      <c r="C14" s="123"/>
      <c r="D14" s="124"/>
      <c r="E14" s="124"/>
      <c r="F14" s="124"/>
      <c r="G14" s="124"/>
      <c r="H14" s="124"/>
      <c r="I14" s="11">
        <f>SUM(C14:H14)</f>
        <v>0</v>
      </c>
      <c r="J14" s="207"/>
      <c r="K14" s="124"/>
      <c r="L14" s="124"/>
      <c r="M14" s="124"/>
      <c r="N14" s="124"/>
      <c r="O14" s="124"/>
      <c r="P14" s="11">
        <f>SUM(J14:O14)</f>
        <v>0</v>
      </c>
      <c r="Q14" s="208"/>
      <c r="R14" s="209"/>
      <c r="S14" s="209"/>
      <c r="T14" s="209"/>
      <c r="U14" s="209"/>
      <c r="V14" s="209"/>
      <c r="W14" s="98">
        <f>SUM(Q14:V14)</f>
        <v>0</v>
      </c>
      <c r="X14" s="210"/>
      <c r="Y14" s="84">
        <f>I14+P14+W14+X14</f>
        <v>0</v>
      </c>
    </row>
    <row r="15" spans="1:25" ht="30.75" customHeight="1">
      <c r="A15" s="55">
        <v>2.3</v>
      </c>
      <c r="B15" s="18" t="s">
        <v>61</v>
      </c>
      <c r="C15" s="123"/>
      <c r="D15" s="124"/>
      <c r="E15" s="124"/>
      <c r="F15" s="124"/>
      <c r="G15" s="124"/>
      <c r="H15" s="124"/>
      <c r="I15" s="11">
        <f>SUM(C15:H15)</f>
        <v>0</v>
      </c>
      <c r="J15" s="207"/>
      <c r="K15" s="124"/>
      <c r="L15" s="124"/>
      <c r="M15" s="124"/>
      <c r="N15" s="124"/>
      <c r="O15" s="124"/>
      <c r="P15" s="11">
        <f>SUM(J15:O15)</f>
        <v>0</v>
      </c>
      <c r="Q15" s="208"/>
      <c r="R15" s="209"/>
      <c r="S15" s="209"/>
      <c r="T15" s="209"/>
      <c r="U15" s="209"/>
      <c r="V15" s="209"/>
      <c r="W15" s="98">
        <f>SUM(Q15:V15)</f>
        <v>0</v>
      </c>
      <c r="X15" s="210"/>
      <c r="Y15" s="84">
        <f>I15+P15+W15+X15</f>
        <v>0</v>
      </c>
    </row>
    <row r="16" spans="1:25" ht="30.75" customHeight="1">
      <c r="A16" s="55">
        <v>2.4</v>
      </c>
      <c r="B16" s="18" t="s">
        <v>36</v>
      </c>
      <c r="C16" s="123"/>
      <c r="D16" s="124"/>
      <c r="E16" s="124"/>
      <c r="F16" s="124"/>
      <c r="G16" s="124"/>
      <c r="H16" s="124"/>
      <c r="I16" s="11">
        <f>SUM(C16:H16)</f>
        <v>0</v>
      </c>
      <c r="J16" s="207"/>
      <c r="K16" s="124"/>
      <c r="L16" s="124"/>
      <c r="M16" s="124"/>
      <c r="N16" s="124"/>
      <c r="O16" s="124"/>
      <c r="P16" s="11">
        <f>SUM(J16:O16)</f>
        <v>0</v>
      </c>
      <c r="Q16" s="208"/>
      <c r="R16" s="209"/>
      <c r="S16" s="209"/>
      <c r="T16" s="209"/>
      <c r="U16" s="209"/>
      <c r="V16" s="209"/>
      <c r="W16" s="98">
        <f>SUM(Q16:V16)</f>
        <v>0</v>
      </c>
      <c r="X16" s="210"/>
      <c r="Y16" s="84">
        <f>I16+P16+W16+X16</f>
        <v>0</v>
      </c>
    </row>
    <row r="17" spans="1:25" ht="30.75" customHeight="1">
      <c r="A17" s="55">
        <v>2.5</v>
      </c>
      <c r="B17" s="18" t="s">
        <v>37</v>
      </c>
      <c r="C17" s="123"/>
      <c r="D17" s="124"/>
      <c r="E17" s="124"/>
      <c r="F17" s="124"/>
      <c r="G17" s="124"/>
      <c r="H17" s="124"/>
      <c r="I17" s="11">
        <f>SUM(C17:H17)</f>
        <v>0</v>
      </c>
      <c r="J17" s="207"/>
      <c r="K17" s="124"/>
      <c r="L17" s="124"/>
      <c r="M17" s="124"/>
      <c r="N17" s="124"/>
      <c r="O17" s="124"/>
      <c r="P17" s="11">
        <f>SUM(J17:O17)</f>
        <v>0</v>
      </c>
      <c r="Q17" s="208"/>
      <c r="R17" s="209"/>
      <c r="S17" s="209"/>
      <c r="T17" s="209"/>
      <c r="U17" s="209"/>
      <c r="V17" s="209"/>
      <c r="W17" s="98">
        <f>SUM(Q17:V17)</f>
        <v>0</v>
      </c>
      <c r="X17" s="210"/>
      <c r="Y17" s="84">
        <f>I17+P17+W17+X17</f>
        <v>0</v>
      </c>
    </row>
    <row r="18" spans="1:25" ht="30.75" customHeight="1">
      <c r="A18" s="55">
        <v>2.6</v>
      </c>
      <c r="B18" s="18" t="s">
        <v>38</v>
      </c>
      <c r="C18" s="17">
        <f aca="true" t="shared" si="4" ref="C18:I18">C13-C14+C15-C16+C17</f>
        <v>0</v>
      </c>
      <c r="D18" s="8">
        <f t="shared" si="4"/>
        <v>0</v>
      </c>
      <c r="E18" s="8">
        <f t="shared" si="4"/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11">
        <f t="shared" si="4"/>
        <v>0</v>
      </c>
      <c r="J18" s="95">
        <f aca="true" t="shared" si="5" ref="J18:Y18">J13-J14+J15-J16+J17</f>
        <v>0</v>
      </c>
      <c r="K18" s="8">
        <f t="shared" si="5"/>
        <v>0</v>
      </c>
      <c r="L18" s="8">
        <f t="shared" si="5"/>
        <v>0</v>
      </c>
      <c r="M18" s="8">
        <f t="shared" si="5"/>
        <v>0</v>
      </c>
      <c r="N18" s="8">
        <f t="shared" si="5"/>
        <v>0</v>
      </c>
      <c r="O18" s="8">
        <f t="shared" si="5"/>
        <v>0</v>
      </c>
      <c r="P18" s="11">
        <f t="shared" si="5"/>
        <v>0</v>
      </c>
      <c r="Q18" s="96">
        <f t="shared" si="5"/>
        <v>0</v>
      </c>
      <c r="R18" s="97">
        <f t="shared" si="5"/>
        <v>0</v>
      </c>
      <c r="S18" s="97">
        <f t="shared" si="5"/>
        <v>0</v>
      </c>
      <c r="T18" s="97">
        <f t="shared" si="5"/>
        <v>0</v>
      </c>
      <c r="U18" s="97">
        <f t="shared" si="5"/>
        <v>0</v>
      </c>
      <c r="V18" s="97">
        <f t="shared" si="5"/>
        <v>0</v>
      </c>
      <c r="W18" s="98">
        <f t="shared" si="5"/>
        <v>0</v>
      </c>
      <c r="X18" s="99">
        <f t="shared" si="5"/>
        <v>0</v>
      </c>
      <c r="Y18" s="84">
        <f t="shared" si="5"/>
        <v>0</v>
      </c>
    </row>
    <row r="19" spans="1:25" ht="30.75" customHeight="1">
      <c r="A19" s="242" t="s">
        <v>29</v>
      </c>
      <c r="B19" s="243"/>
      <c r="C19" s="17"/>
      <c r="D19" s="8"/>
      <c r="E19" s="8"/>
      <c r="F19" s="8"/>
      <c r="G19" s="8"/>
      <c r="H19" s="8"/>
      <c r="I19" s="11"/>
      <c r="J19" s="95"/>
      <c r="K19" s="8"/>
      <c r="L19" s="8"/>
      <c r="M19" s="8"/>
      <c r="N19" s="8"/>
      <c r="O19" s="8"/>
      <c r="P19" s="11"/>
      <c r="Q19" s="96"/>
      <c r="R19" s="97"/>
      <c r="S19" s="97"/>
      <c r="T19" s="97"/>
      <c r="U19" s="97"/>
      <c r="V19" s="97"/>
      <c r="W19" s="98"/>
      <c r="X19" s="99"/>
      <c r="Y19" s="84"/>
    </row>
    <row r="20" spans="1:25" ht="30.75" customHeight="1">
      <c r="A20" s="55">
        <v>3.1</v>
      </c>
      <c r="B20" s="18" t="s">
        <v>39</v>
      </c>
      <c r="C20" s="123"/>
      <c r="D20" s="124"/>
      <c r="E20" s="124"/>
      <c r="F20" s="124"/>
      <c r="G20" s="124"/>
      <c r="H20" s="124"/>
      <c r="I20" s="11">
        <f>SUM(C20:H20)</f>
        <v>0</v>
      </c>
      <c r="J20" s="207"/>
      <c r="K20" s="124"/>
      <c r="L20" s="124"/>
      <c r="M20" s="124"/>
      <c r="N20" s="124"/>
      <c r="O20" s="124"/>
      <c r="P20" s="11">
        <f>SUM(J20:O20)</f>
        <v>0</v>
      </c>
      <c r="Q20" s="208"/>
      <c r="R20" s="209"/>
      <c r="S20" s="209"/>
      <c r="T20" s="209"/>
      <c r="U20" s="209"/>
      <c r="V20" s="209"/>
      <c r="W20" s="98">
        <f>SUM(Q20:V20)</f>
        <v>0</v>
      </c>
      <c r="X20" s="210"/>
      <c r="Y20" s="84">
        <f>I20+P20+W20+X20</f>
        <v>0</v>
      </c>
    </row>
    <row r="21" spans="1:25" ht="30.75" customHeight="1">
      <c r="A21" s="55">
        <v>3.2</v>
      </c>
      <c r="B21" s="18" t="s">
        <v>40</v>
      </c>
      <c r="C21" s="123"/>
      <c r="D21" s="124"/>
      <c r="E21" s="124"/>
      <c r="F21" s="124"/>
      <c r="G21" s="124"/>
      <c r="H21" s="124"/>
      <c r="I21" s="11">
        <f>SUM(C21:H21)</f>
        <v>0</v>
      </c>
      <c r="J21" s="207"/>
      <c r="K21" s="124"/>
      <c r="L21" s="124"/>
      <c r="M21" s="124"/>
      <c r="N21" s="124"/>
      <c r="O21" s="124"/>
      <c r="P21" s="11">
        <f>SUM(J21:O21)</f>
        <v>0</v>
      </c>
      <c r="Q21" s="208"/>
      <c r="R21" s="209"/>
      <c r="S21" s="209"/>
      <c r="T21" s="209"/>
      <c r="U21" s="209"/>
      <c r="V21" s="209"/>
      <c r="W21" s="98">
        <f>SUM(Q21:V21)</f>
        <v>0</v>
      </c>
      <c r="X21" s="210"/>
      <c r="Y21" s="84">
        <f>I21+P21+W21+X21</f>
        <v>0</v>
      </c>
    </row>
    <row r="22" spans="1:25" ht="30.75" customHeight="1">
      <c r="A22" s="55">
        <v>3.3</v>
      </c>
      <c r="B22" s="18" t="s">
        <v>41</v>
      </c>
      <c r="C22" s="17">
        <f aca="true" t="shared" si="6" ref="C22:I22">C20+C21</f>
        <v>0</v>
      </c>
      <c r="D22" s="8">
        <f t="shared" si="6"/>
        <v>0</v>
      </c>
      <c r="E22" s="8">
        <f t="shared" si="6"/>
        <v>0</v>
      </c>
      <c r="F22" s="8">
        <f t="shared" si="6"/>
        <v>0</v>
      </c>
      <c r="G22" s="8">
        <f t="shared" si="6"/>
        <v>0</v>
      </c>
      <c r="H22" s="8">
        <f t="shared" si="6"/>
        <v>0</v>
      </c>
      <c r="I22" s="11">
        <f t="shared" si="6"/>
        <v>0</v>
      </c>
      <c r="J22" s="95">
        <f aca="true" t="shared" si="7" ref="J22:Y22">J20+J21</f>
        <v>0</v>
      </c>
      <c r="K22" s="8">
        <f t="shared" si="7"/>
        <v>0</v>
      </c>
      <c r="L22" s="8">
        <f t="shared" si="7"/>
        <v>0</v>
      </c>
      <c r="M22" s="8">
        <f t="shared" si="7"/>
        <v>0</v>
      </c>
      <c r="N22" s="8">
        <f t="shared" si="7"/>
        <v>0</v>
      </c>
      <c r="O22" s="8">
        <f t="shared" si="7"/>
        <v>0</v>
      </c>
      <c r="P22" s="11">
        <f t="shared" si="7"/>
        <v>0</v>
      </c>
      <c r="Q22" s="95">
        <f t="shared" si="7"/>
        <v>0</v>
      </c>
      <c r="R22" s="97">
        <f t="shared" si="7"/>
        <v>0</v>
      </c>
      <c r="S22" s="97">
        <f t="shared" si="7"/>
        <v>0</v>
      </c>
      <c r="T22" s="97">
        <f t="shared" si="7"/>
        <v>0</v>
      </c>
      <c r="U22" s="97">
        <f t="shared" si="7"/>
        <v>0</v>
      </c>
      <c r="V22" s="97">
        <f t="shared" si="7"/>
        <v>0</v>
      </c>
      <c r="W22" s="98">
        <f t="shared" si="7"/>
        <v>0</v>
      </c>
      <c r="X22" s="99">
        <f t="shared" si="7"/>
        <v>0</v>
      </c>
      <c r="Y22" s="84">
        <f t="shared" si="7"/>
        <v>0</v>
      </c>
    </row>
    <row r="23" spans="1:25" ht="30.75" customHeight="1">
      <c r="A23" s="55">
        <v>3.4</v>
      </c>
      <c r="B23" s="18" t="s">
        <v>42</v>
      </c>
      <c r="C23" s="85">
        <f aca="true" t="shared" si="8" ref="C23:I23">IF(C7=0,0,20/C7)</f>
        <v>0</v>
      </c>
      <c r="D23" s="86">
        <f t="shared" si="8"/>
        <v>0</v>
      </c>
      <c r="E23" s="86">
        <f t="shared" si="8"/>
        <v>0</v>
      </c>
      <c r="F23" s="86">
        <f t="shared" si="8"/>
        <v>0</v>
      </c>
      <c r="G23" s="86">
        <f t="shared" si="8"/>
        <v>0</v>
      </c>
      <c r="H23" s="86">
        <f t="shared" si="8"/>
        <v>0</v>
      </c>
      <c r="I23" s="87">
        <f t="shared" si="8"/>
        <v>0</v>
      </c>
      <c r="J23" s="88">
        <f aca="true" t="shared" si="9" ref="J23:Y23">IF(J7=0,0,20/J7)</f>
        <v>0</v>
      </c>
      <c r="K23" s="86">
        <f t="shared" si="9"/>
        <v>0</v>
      </c>
      <c r="L23" s="86">
        <f t="shared" si="9"/>
        <v>0</v>
      </c>
      <c r="M23" s="86">
        <f t="shared" si="9"/>
        <v>0</v>
      </c>
      <c r="N23" s="86">
        <f t="shared" si="9"/>
        <v>0</v>
      </c>
      <c r="O23" s="86">
        <f t="shared" si="9"/>
        <v>0</v>
      </c>
      <c r="P23" s="86">
        <f t="shared" si="9"/>
        <v>0</v>
      </c>
      <c r="Q23" s="88">
        <f t="shared" si="9"/>
        <v>0</v>
      </c>
      <c r="R23" s="86">
        <f t="shared" si="9"/>
        <v>0</v>
      </c>
      <c r="S23" s="86">
        <f t="shared" si="9"/>
        <v>0</v>
      </c>
      <c r="T23" s="86">
        <f t="shared" si="9"/>
        <v>0</v>
      </c>
      <c r="U23" s="86">
        <f t="shared" si="9"/>
        <v>0</v>
      </c>
      <c r="V23" s="86">
        <f t="shared" si="9"/>
        <v>0</v>
      </c>
      <c r="W23" s="87">
        <f>IF(W7=0,0,20/W7)</f>
        <v>0</v>
      </c>
      <c r="X23" s="89">
        <f t="shared" si="9"/>
        <v>0</v>
      </c>
      <c r="Y23" s="87">
        <f t="shared" si="9"/>
        <v>0</v>
      </c>
    </row>
    <row r="24" spans="1:25" ht="21.75" customHeight="1">
      <c r="A24" s="55">
        <v>3.5</v>
      </c>
      <c r="B24" s="18" t="s">
        <v>43</v>
      </c>
      <c r="C24" s="85">
        <f aca="true" t="shared" si="10" ref="C24:I24">IF(C10=0,0,C21/C10)</f>
        <v>0</v>
      </c>
      <c r="D24" s="86">
        <f t="shared" si="10"/>
        <v>0</v>
      </c>
      <c r="E24" s="86">
        <f t="shared" si="10"/>
        <v>0</v>
      </c>
      <c r="F24" s="86">
        <f t="shared" si="10"/>
        <v>0</v>
      </c>
      <c r="G24" s="86">
        <f t="shared" si="10"/>
        <v>0</v>
      </c>
      <c r="H24" s="86">
        <f t="shared" si="10"/>
        <v>0</v>
      </c>
      <c r="I24" s="87">
        <f t="shared" si="10"/>
        <v>0</v>
      </c>
      <c r="J24" s="88">
        <f aca="true" t="shared" si="11" ref="J24:Y24">IF(J10=0,0,J21/J10)</f>
        <v>0</v>
      </c>
      <c r="K24" s="86">
        <f t="shared" si="11"/>
        <v>0</v>
      </c>
      <c r="L24" s="86">
        <f t="shared" si="11"/>
        <v>0</v>
      </c>
      <c r="M24" s="86">
        <f t="shared" si="11"/>
        <v>0</v>
      </c>
      <c r="N24" s="86">
        <f t="shared" si="11"/>
        <v>0</v>
      </c>
      <c r="O24" s="86">
        <f t="shared" si="11"/>
        <v>0</v>
      </c>
      <c r="P24" s="86">
        <f t="shared" si="11"/>
        <v>0</v>
      </c>
      <c r="Q24" s="88">
        <f t="shared" si="11"/>
        <v>0</v>
      </c>
      <c r="R24" s="86">
        <f t="shared" si="11"/>
        <v>0</v>
      </c>
      <c r="S24" s="86">
        <f t="shared" si="11"/>
        <v>0</v>
      </c>
      <c r="T24" s="86">
        <f t="shared" si="11"/>
        <v>0</v>
      </c>
      <c r="U24" s="86">
        <f t="shared" si="11"/>
        <v>0</v>
      </c>
      <c r="V24" s="86">
        <f t="shared" si="11"/>
        <v>0</v>
      </c>
      <c r="W24" s="87">
        <f>IF(W10=0,0,W21/W10)</f>
        <v>0</v>
      </c>
      <c r="X24" s="89">
        <f t="shared" si="11"/>
        <v>0</v>
      </c>
      <c r="Y24" s="87">
        <f t="shared" si="11"/>
        <v>0</v>
      </c>
    </row>
    <row r="25" spans="1:25" s="29" customFormat="1" ht="21" customHeight="1">
      <c r="A25" s="242" t="s">
        <v>30</v>
      </c>
      <c r="B25" s="243"/>
      <c r="C25" s="85"/>
      <c r="D25" s="86"/>
      <c r="E25" s="86"/>
      <c r="F25" s="86"/>
      <c r="G25" s="86"/>
      <c r="H25" s="86"/>
      <c r="I25" s="87"/>
      <c r="J25" s="88"/>
      <c r="K25" s="86"/>
      <c r="L25" s="86"/>
      <c r="M25" s="86"/>
      <c r="N25" s="86"/>
      <c r="O25" s="86"/>
      <c r="P25" s="86"/>
      <c r="Q25" s="88"/>
      <c r="R25" s="86"/>
      <c r="S25" s="86"/>
      <c r="T25" s="86"/>
      <c r="U25" s="86"/>
      <c r="V25" s="86"/>
      <c r="W25" s="87"/>
      <c r="X25" s="89"/>
      <c r="Y25" s="87"/>
    </row>
    <row r="26" spans="1:25" ht="30.75" customHeight="1">
      <c r="A26" s="55">
        <v>4.1</v>
      </c>
      <c r="B26" s="18" t="s">
        <v>44</v>
      </c>
      <c r="C26" s="85">
        <f aca="true" t="shared" si="12" ref="C26:I26">IF(C10=0,0,C18/C10)</f>
        <v>0</v>
      </c>
      <c r="D26" s="86">
        <f t="shared" si="12"/>
        <v>0</v>
      </c>
      <c r="E26" s="86">
        <f t="shared" si="12"/>
        <v>0</v>
      </c>
      <c r="F26" s="86">
        <f t="shared" si="12"/>
        <v>0</v>
      </c>
      <c r="G26" s="86">
        <f t="shared" si="12"/>
        <v>0</v>
      </c>
      <c r="H26" s="86">
        <f t="shared" si="12"/>
        <v>0</v>
      </c>
      <c r="I26" s="87">
        <f t="shared" si="12"/>
        <v>0</v>
      </c>
      <c r="J26" s="88">
        <f aca="true" t="shared" si="13" ref="J26:Y26">IF(J10=0,0,J18/J10)</f>
        <v>0</v>
      </c>
      <c r="K26" s="86">
        <f t="shared" si="13"/>
        <v>0</v>
      </c>
      <c r="L26" s="86">
        <f t="shared" si="13"/>
        <v>0</v>
      </c>
      <c r="M26" s="86">
        <f t="shared" si="13"/>
        <v>0</v>
      </c>
      <c r="N26" s="86">
        <f t="shared" si="13"/>
        <v>0</v>
      </c>
      <c r="O26" s="86">
        <f t="shared" si="13"/>
        <v>0</v>
      </c>
      <c r="P26" s="86">
        <f t="shared" si="13"/>
        <v>0</v>
      </c>
      <c r="Q26" s="88">
        <f t="shared" si="13"/>
        <v>0</v>
      </c>
      <c r="R26" s="86">
        <f t="shared" si="13"/>
        <v>0</v>
      </c>
      <c r="S26" s="86">
        <f t="shared" si="13"/>
        <v>0</v>
      </c>
      <c r="T26" s="86">
        <f t="shared" si="13"/>
        <v>0</v>
      </c>
      <c r="U26" s="86">
        <f t="shared" si="13"/>
        <v>0</v>
      </c>
      <c r="V26" s="86">
        <f t="shared" si="13"/>
        <v>0</v>
      </c>
      <c r="W26" s="87">
        <f>IF(W10=0,0,W18/W10)</f>
        <v>0</v>
      </c>
      <c r="X26" s="89">
        <f t="shared" si="13"/>
        <v>0</v>
      </c>
      <c r="Y26" s="87">
        <f t="shared" si="13"/>
        <v>0</v>
      </c>
    </row>
    <row r="27" spans="1:25" ht="30.75" customHeight="1" thickBot="1">
      <c r="A27" s="81">
        <v>4.2</v>
      </c>
      <c r="B27" s="82" t="s">
        <v>45</v>
      </c>
      <c r="C27" s="90">
        <f aca="true" t="shared" si="14" ref="C27:I27">IF(C11=0,0,C18/C11)</f>
        <v>0</v>
      </c>
      <c r="D27" s="91">
        <f t="shared" si="14"/>
        <v>0</v>
      </c>
      <c r="E27" s="91">
        <f t="shared" si="14"/>
        <v>0</v>
      </c>
      <c r="F27" s="91">
        <f t="shared" si="14"/>
        <v>0</v>
      </c>
      <c r="G27" s="91">
        <f t="shared" si="14"/>
        <v>0</v>
      </c>
      <c r="H27" s="91">
        <f t="shared" si="14"/>
        <v>0</v>
      </c>
      <c r="I27" s="92">
        <f t="shared" si="14"/>
        <v>0</v>
      </c>
      <c r="J27" s="93">
        <f aca="true" t="shared" si="15" ref="J27:Y27">IF(J11=0,0,J18/J11)</f>
        <v>0</v>
      </c>
      <c r="K27" s="91">
        <f t="shared" si="15"/>
        <v>0</v>
      </c>
      <c r="L27" s="91">
        <f t="shared" si="15"/>
        <v>0</v>
      </c>
      <c r="M27" s="91">
        <f t="shared" si="15"/>
        <v>0</v>
      </c>
      <c r="N27" s="91">
        <f t="shared" si="15"/>
        <v>0</v>
      </c>
      <c r="O27" s="91">
        <f t="shared" si="15"/>
        <v>0</v>
      </c>
      <c r="P27" s="91">
        <f t="shared" si="15"/>
        <v>0</v>
      </c>
      <c r="Q27" s="93">
        <f t="shared" si="15"/>
        <v>0</v>
      </c>
      <c r="R27" s="91">
        <f t="shared" si="15"/>
        <v>0</v>
      </c>
      <c r="S27" s="91">
        <f t="shared" si="15"/>
        <v>0</v>
      </c>
      <c r="T27" s="91">
        <f t="shared" si="15"/>
        <v>0</v>
      </c>
      <c r="U27" s="91">
        <f t="shared" si="15"/>
        <v>0</v>
      </c>
      <c r="V27" s="91">
        <f t="shared" si="15"/>
        <v>0</v>
      </c>
      <c r="W27" s="92">
        <f>IF(W11=0,0,W18/W11)</f>
        <v>0</v>
      </c>
      <c r="X27" s="94">
        <f t="shared" si="15"/>
        <v>0</v>
      </c>
      <c r="Y27" s="92">
        <f t="shared" si="15"/>
        <v>0</v>
      </c>
    </row>
    <row r="28" spans="1:25" s="15" customFormat="1" ht="25.5" customHeight="1">
      <c r="A28" s="44" t="s">
        <v>52</v>
      </c>
      <c r="B28" s="47" t="s">
        <v>53</v>
      </c>
      <c r="C28" s="48"/>
      <c r="D28" s="49"/>
      <c r="E28" s="49"/>
      <c r="F28" s="49"/>
      <c r="G28" s="49"/>
      <c r="H28" s="49"/>
      <c r="I28" s="50"/>
      <c r="J28" s="62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8"/>
      <c r="Y28" s="50"/>
    </row>
    <row r="29" spans="1:25" s="15" customFormat="1" ht="60" customHeight="1">
      <c r="A29" s="211">
        <v>1</v>
      </c>
      <c r="B29" s="46" t="s">
        <v>50</v>
      </c>
      <c r="C29" s="115"/>
      <c r="D29" s="116"/>
      <c r="E29" s="116"/>
      <c r="F29" s="116"/>
      <c r="G29" s="116"/>
      <c r="H29" s="116"/>
      <c r="I29" s="14">
        <f>SUM(C29:H29)</f>
        <v>0</v>
      </c>
      <c r="J29" s="119"/>
      <c r="K29" s="116"/>
      <c r="L29" s="116"/>
      <c r="M29" s="116"/>
      <c r="N29" s="116"/>
      <c r="O29" s="116"/>
      <c r="P29" s="9">
        <f>SUM(J29:O29)</f>
        <v>0</v>
      </c>
      <c r="Q29" s="116"/>
      <c r="R29" s="116"/>
      <c r="S29" s="116"/>
      <c r="T29" s="116"/>
      <c r="U29" s="116"/>
      <c r="V29" s="116"/>
      <c r="W29" s="14">
        <f>SUM(Q29:V29)</f>
        <v>0</v>
      </c>
      <c r="X29" s="121"/>
      <c r="Y29" s="100">
        <f>I29+P29+W29+X29</f>
        <v>0</v>
      </c>
    </row>
    <row r="30" spans="1:25" s="15" customFormat="1" ht="60.75" customHeight="1">
      <c r="A30" s="212">
        <v>2</v>
      </c>
      <c r="B30" s="46" t="s">
        <v>48</v>
      </c>
      <c r="C30" s="115"/>
      <c r="D30" s="116"/>
      <c r="E30" s="116"/>
      <c r="F30" s="116"/>
      <c r="G30" s="116"/>
      <c r="H30" s="116"/>
      <c r="I30" s="14">
        <f>SUM(C30:H30)</f>
        <v>0</v>
      </c>
      <c r="J30" s="119"/>
      <c r="K30" s="116"/>
      <c r="L30" s="116"/>
      <c r="M30" s="116"/>
      <c r="N30" s="116"/>
      <c r="O30" s="116"/>
      <c r="P30" s="9">
        <f>SUM(J30:O30)</f>
        <v>0</v>
      </c>
      <c r="Q30" s="116"/>
      <c r="R30" s="116"/>
      <c r="S30" s="116"/>
      <c r="T30" s="116"/>
      <c r="U30" s="116"/>
      <c r="V30" s="116"/>
      <c r="W30" s="14">
        <f>SUM(Q30:V30)</f>
        <v>0</v>
      </c>
      <c r="X30" s="121"/>
      <c r="Y30" s="100">
        <f>I30+P30+W30+X30</f>
        <v>0</v>
      </c>
    </row>
    <row r="31" spans="1:25" s="15" customFormat="1" ht="61.5" customHeight="1" thickBot="1">
      <c r="A31" s="213">
        <v>3</v>
      </c>
      <c r="B31" s="83" t="s">
        <v>49</v>
      </c>
      <c r="C31" s="117"/>
      <c r="D31" s="118"/>
      <c r="E31" s="118"/>
      <c r="F31" s="118"/>
      <c r="G31" s="118"/>
      <c r="H31" s="118"/>
      <c r="I31" s="54"/>
      <c r="J31" s="120"/>
      <c r="K31" s="118"/>
      <c r="L31" s="118"/>
      <c r="M31" s="118"/>
      <c r="N31" s="118"/>
      <c r="O31" s="118"/>
      <c r="P31" s="53"/>
      <c r="Q31" s="118"/>
      <c r="R31" s="118"/>
      <c r="S31" s="118"/>
      <c r="T31" s="118"/>
      <c r="U31" s="118"/>
      <c r="V31" s="118"/>
      <c r="W31" s="54"/>
      <c r="X31" s="122"/>
      <c r="Y31" s="54"/>
    </row>
  </sheetData>
  <sheetProtection/>
  <mergeCells count="14">
    <mergeCell ref="A4:B4"/>
    <mergeCell ref="A12:B12"/>
    <mergeCell ref="A19:B19"/>
    <mergeCell ref="A25:B25"/>
    <mergeCell ref="A2:B2"/>
    <mergeCell ref="C1:I1"/>
    <mergeCell ref="A1:B1"/>
    <mergeCell ref="X1:X3"/>
    <mergeCell ref="Y1:Y3"/>
    <mergeCell ref="C2:I2"/>
    <mergeCell ref="J2:P2"/>
    <mergeCell ref="Q2:W2"/>
    <mergeCell ref="J1:P1"/>
    <mergeCell ref="Q1:W1"/>
  </mergeCells>
  <printOptions horizontalCentered="1" verticalCentered="1"/>
  <pageMargins left="0.5" right="0.55" top="0.75" bottom="0.37" header="0.25" footer="0.14"/>
  <pageSetup fitToWidth="3" horizontalDpi="600" verticalDpi="600" orientation="landscape" scale="60" r:id="rId1"/>
  <headerFooter alignWithMargins="0">
    <oddHeader>&amp;C&amp;"Arial,Bold"&amp;16Nevada Division of Insurance
Credit Accident and Health (Disability) Insurance Nevada Only Experience Report
&amp;"Arial,Regular"&amp;12Class of Business: Retail
Reporting Period: 1/1/10 to 12/31/10</oddHeader>
    <oddFooter>&amp;LNDOI-944 (Rev 05/11)&amp;CPage &amp;P of &amp;N</oddFooter>
  </headerFooter>
  <rowBreaks count="1" manualBreakCount="1">
    <brk id="27" max="255" man="1"/>
  </rowBreaks>
  <colBreaks count="2" manualBreakCount="2">
    <brk id="9" max="22" man="1"/>
    <brk id="16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Nevada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btrenouth</dc:creator>
  <cp:keywords/>
  <dc:description/>
  <cp:lastModifiedBy>Jack Childress</cp:lastModifiedBy>
  <cp:lastPrinted>2011-05-03T17:01:29Z</cp:lastPrinted>
  <dcterms:created xsi:type="dcterms:W3CDTF">2007-08-31T19:54:25Z</dcterms:created>
  <dcterms:modified xsi:type="dcterms:W3CDTF">2013-03-29T18:25:34Z</dcterms:modified>
  <cp:category/>
  <cp:version/>
  <cp:contentType/>
  <cp:contentStatus/>
</cp:coreProperties>
</file>