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3275" windowHeight="9465" tabRatio="709" activeTab="0"/>
  </bookViews>
  <sheets>
    <sheet name="NDOI-938" sheetId="1" r:id="rId1"/>
    <sheet name="NDOI-939 LH" sheetId="2" r:id="rId2"/>
    <sheet name="NDOI-939 PC" sheetId="3" r:id="rId3"/>
    <sheet name="NDOI-942 Total " sheetId="4" r:id="rId4"/>
    <sheet name="NDOI-945 CU" sheetId="5" r:id="rId5"/>
    <sheet name="NDOI-945 Bank" sheetId="6" r:id="rId6"/>
    <sheet name="NDOI-945 FC " sheetId="7" r:id="rId7"/>
    <sheet name="NDOI-945 Auto" sheetId="8" r:id="rId8"/>
    <sheet name="NDOI-945 Retail " sheetId="9" r:id="rId9"/>
    <sheet name="NDOI-945 Other" sheetId="10" r:id="rId10"/>
    <sheet name="NDOI-945 Total" sheetId="11" r:id="rId11"/>
  </sheets>
  <definedNames>
    <definedName name="_xlnm.Print_Area" localSheetId="0">'NDOI-938'!$A$1:$H$26</definedName>
    <definedName name="_xlnm.Print_Area" localSheetId="1">'NDOI-939 LH'!$A$1:$H$48</definedName>
    <definedName name="_xlnm.Print_Area" localSheetId="2">'NDOI-939 PC'!$A$1:$I$56</definedName>
    <definedName name="_xlnm.Print_Area" localSheetId="3">'NDOI-942 Total '!$A$1:$H$31</definedName>
    <definedName name="_xlnm.Print_Area" localSheetId="7">'NDOI-945 Auto'!$A$1:$H$31</definedName>
    <definedName name="_xlnm.Print_Area" localSheetId="5">'NDOI-945 Bank'!$A$1:$H$31</definedName>
    <definedName name="_xlnm.Print_Area" localSheetId="4">'NDOI-945 CU'!$A$1:$H$31</definedName>
    <definedName name="_xlnm.Print_Area" localSheetId="6">'NDOI-945 FC '!$A$1:$H$31</definedName>
    <definedName name="_xlnm.Print_Area" localSheetId="9">'NDOI-945 Other'!$A$1:$H$31</definedName>
    <definedName name="_xlnm.Print_Area" localSheetId="8">'NDOI-945 Retail '!$A$1:$H$31</definedName>
    <definedName name="_xlnm.Print_Area" localSheetId="10">'NDOI-945 Total'!$A$1:$H$31</definedName>
    <definedName name="_xlnm.Print_Titles" localSheetId="3">'NDOI-942 Total '!$A:$B,'NDOI-942 Total '!$1:$3</definedName>
    <definedName name="_xlnm.Print_Titles" localSheetId="7">'NDOI-945 Auto'!$A:$B,'NDOI-945 Auto'!$1:$3</definedName>
    <definedName name="_xlnm.Print_Titles" localSheetId="5">'NDOI-945 Bank'!$A:$B,'NDOI-945 Bank'!$1:$3</definedName>
    <definedName name="_xlnm.Print_Titles" localSheetId="4">'NDOI-945 CU'!$A:$B,'NDOI-945 CU'!$1:$3</definedName>
    <definedName name="_xlnm.Print_Titles" localSheetId="6">'NDOI-945 FC '!$A:$B,'NDOI-945 FC '!$1:$3</definedName>
    <definedName name="_xlnm.Print_Titles" localSheetId="9">'NDOI-945 Other'!$A:$B,'NDOI-945 Other'!$1:$3</definedName>
    <definedName name="_xlnm.Print_Titles" localSheetId="8">'NDOI-945 Retail '!$A:$B,'NDOI-945 Retail '!$1:$3</definedName>
    <definedName name="_xlnm.Print_Titles" localSheetId="10">'NDOI-945 Total'!$A:$B,'NDOI-945 Total'!$1:$3</definedName>
  </definedNames>
  <calcPr fullCalcOnLoad="1"/>
</workbook>
</file>

<file path=xl/sharedStrings.xml><?xml version="1.0" encoding="utf-8"?>
<sst xmlns="http://schemas.openxmlformats.org/spreadsheetml/2006/main" count="459" uniqueCount="168">
  <si>
    <t>Retro 30 Day</t>
  </si>
  <si>
    <t>Non Retro 30 Day</t>
  </si>
  <si>
    <t>Other</t>
  </si>
  <si>
    <t>Total</t>
  </si>
  <si>
    <t>Monthly Outstanding Balance</t>
  </si>
  <si>
    <t>Single Premium</t>
  </si>
  <si>
    <t>Company Name:</t>
  </si>
  <si>
    <t>Company Mailing Address:</t>
  </si>
  <si>
    <t>NAIC Company Code:</t>
  </si>
  <si>
    <t>(address)</t>
  </si>
  <si>
    <t>(City)</t>
  </si>
  <si>
    <t>(State)</t>
  </si>
  <si>
    <t>(Zip)</t>
  </si>
  <si>
    <t>to</t>
  </si>
  <si>
    <t>Total for all Lines of Inurance</t>
  </si>
  <si>
    <t>Itemized General and Administrative Expenses</t>
  </si>
  <si>
    <t>Advertising</t>
  </si>
  <si>
    <t>1. EARNED PREMIUMS:</t>
  </si>
  <si>
    <t>2. INCURRED CLAIMS</t>
  </si>
  <si>
    <t>3. INCURRED COMPENSATION</t>
  </si>
  <si>
    <t>4. LOSS PERCENTAGE:</t>
  </si>
  <si>
    <t xml:space="preserve">Gross written premiums </t>
  </si>
  <si>
    <t xml:space="preserve">Refunds on terminations </t>
  </si>
  <si>
    <t>Net written premiums (Lines 1.1 - 1.2)</t>
  </si>
  <si>
    <t xml:space="preserve">Premium reserves, start of period </t>
  </si>
  <si>
    <t xml:space="preserve">Premium reserves, end of period </t>
  </si>
  <si>
    <t xml:space="preserve">Claim reserves, start of period </t>
  </si>
  <si>
    <t xml:space="preserve">Claim reserves, end of period </t>
  </si>
  <si>
    <t>Incurred claims (Lines 2.1 - 2.2 + 2.3 -2.4 + 2.5)</t>
  </si>
  <si>
    <t xml:space="preserve">Commissions and service fees incurred </t>
  </si>
  <si>
    <t xml:space="preserve">Other incurred compensation </t>
  </si>
  <si>
    <t>Total incurred compensation (Lines 3.1+3.2)</t>
  </si>
  <si>
    <t>Commissions/service fee percentage Lines 3.1 / 1.3)</t>
  </si>
  <si>
    <t>Other incurred compensation percentage (lines 3.2 / 1.6)</t>
  </si>
  <si>
    <t>Actual loss percentage (Lines 2.6 / 1.6)</t>
  </si>
  <si>
    <t>Loss percentage at prima facie rates (Lines 2.6 / 1.7)</t>
  </si>
  <si>
    <t>Classes of Business (check all that apply):</t>
  </si>
  <si>
    <t>Number of Policies in Force at End of Reporting Period</t>
  </si>
  <si>
    <t>Average Term of Policies and certificates of Insurance Incepting in Reporting Period (in months)</t>
  </si>
  <si>
    <t>Number of Policies in Force at Start of Reporting Period</t>
  </si>
  <si>
    <t>A.</t>
  </si>
  <si>
    <t>B.</t>
  </si>
  <si>
    <t>Policy Information</t>
  </si>
  <si>
    <t>Description of Method Used to Allocate Expenses</t>
  </si>
  <si>
    <t>Reporting Period:</t>
  </si>
  <si>
    <t xml:space="preserve"> </t>
  </si>
  <si>
    <t>Earned Premium</t>
  </si>
  <si>
    <t>Earned Premium at Prima Facie</t>
  </si>
  <si>
    <t>Unreported claim reserve, start of period</t>
  </si>
  <si>
    <t>Unreported claim reserve, end of period</t>
  </si>
  <si>
    <t>Paid Claims</t>
  </si>
  <si>
    <t>Equipment</t>
  </si>
  <si>
    <t>Payroll Taxes</t>
  </si>
  <si>
    <t>ABC Insurance Company</t>
  </si>
  <si>
    <t xml:space="preserve">       </t>
  </si>
  <si>
    <t>Credit Unions</t>
  </si>
  <si>
    <t>Commercial Banks, Savings and Loan Companies, and Mortgage Companies</t>
  </si>
  <si>
    <t>C.</t>
  </si>
  <si>
    <t>Finance Companies, small loan companies</t>
  </si>
  <si>
    <t>D.</t>
  </si>
  <si>
    <t>Auto Dealers (includes auto, trucks, boats)</t>
  </si>
  <si>
    <t>E.</t>
  </si>
  <si>
    <t>Retail</t>
  </si>
  <si>
    <t>F.</t>
  </si>
  <si>
    <t>Primary Contact Name, Title:</t>
  </si>
  <si>
    <t>Name</t>
  </si>
  <si>
    <t>Title</t>
  </si>
  <si>
    <t>Primary Contact Mailing Address:</t>
  </si>
  <si>
    <t>(Address)</t>
  </si>
  <si>
    <t>Primary Contact Phone, Fax Number, Email address:</t>
  </si>
  <si>
    <t>Phone Number</t>
  </si>
  <si>
    <t>Fax Number</t>
  </si>
  <si>
    <t>email address</t>
  </si>
  <si>
    <t>Secondary Contact Information:</t>
  </si>
  <si>
    <t xml:space="preserve">Phone Number </t>
  </si>
  <si>
    <t>Certifying Actuary Contact Information:</t>
  </si>
  <si>
    <t>Total Credit Involuntary Unemployment Insurance Amounts</t>
  </si>
  <si>
    <t>SP</t>
  </si>
  <si>
    <t>MOB</t>
  </si>
  <si>
    <t>Claim adjustment services</t>
  </si>
  <si>
    <t>Direct</t>
  </si>
  <si>
    <t>Reinsurance assumed</t>
  </si>
  <si>
    <t>Reinsurance ceded</t>
  </si>
  <si>
    <t>Net claims adjustment services (1.1+1.2-1.3)</t>
  </si>
  <si>
    <t>Commissions and brokerage</t>
  </si>
  <si>
    <t>Direct, excluding contingent</t>
  </si>
  <si>
    <t>Reinsurance assumed, excluding contingent</t>
  </si>
  <si>
    <t>Reinsurance ceded, excluding contingent</t>
  </si>
  <si>
    <t>Contingent - Direct</t>
  </si>
  <si>
    <t>Contingent - reinsurance assumed</t>
  </si>
  <si>
    <t>Contingent - reinsurance ceded</t>
  </si>
  <si>
    <t>Policy and membership fees</t>
  </si>
  <si>
    <t>Net commission and brokerage (2.1+2.2-2.3+2.4+2.5-2.6+2.7)</t>
  </si>
  <si>
    <t>Allowances to managers and agents</t>
  </si>
  <si>
    <t>Boards, bureaus and associations</t>
  </si>
  <si>
    <t>Surveys and underwriting reports</t>
  </si>
  <si>
    <t>Audit os assured's records</t>
  </si>
  <si>
    <t>Salary and related items:</t>
  </si>
  <si>
    <t>Salaries</t>
  </si>
  <si>
    <t>Employee relations and welfare</t>
  </si>
  <si>
    <t>Insurance</t>
  </si>
  <si>
    <t>Directors' fees</t>
  </si>
  <si>
    <t>Travel and travel items</t>
  </si>
  <si>
    <t>Rent and rent items</t>
  </si>
  <si>
    <t>Cost or depreciation of EDP equipment and software</t>
  </si>
  <si>
    <t>Printing and stationery</t>
  </si>
  <si>
    <t>Postage, telephone and telegraph, exchange and express</t>
  </si>
  <si>
    <t>Legal and auditing</t>
  </si>
  <si>
    <t>Totals (Lines 3 to 18)</t>
  </si>
  <si>
    <t>Taxes, licenses and fees</t>
  </si>
  <si>
    <t xml:space="preserve">State and and local insurance taxes deducting guaranty association credits of  . . . </t>
  </si>
  <si>
    <t>Insurance department licenses and fees</t>
  </si>
  <si>
    <t>Gross guaranty association assessments</t>
  </si>
  <si>
    <t>All other (excluding federal and foreign income and real estate)</t>
  </si>
  <si>
    <t>Totao taxes, licenses and fees (20.1+20.2+20.3+20.4)</t>
  </si>
  <si>
    <t>Real estate expenses</t>
  </si>
  <si>
    <t>Real estate taxes</t>
  </si>
  <si>
    <t>Reimbursements by uninsured plans</t>
  </si>
  <si>
    <t>Aggregate write-ins for miscellaneous expenses</t>
  </si>
  <si>
    <t>Total expenses incurred</t>
  </si>
  <si>
    <t>Less unpaid expenses - current year\</t>
  </si>
  <si>
    <t>Add unpaid expenses - prior year</t>
  </si>
  <si>
    <t>Amounts receivable relating to uninsured plans, prior year</t>
  </si>
  <si>
    <t>Amounts receivable, relating to uninsured plans, current year</t>
  </si>
  <si>
    <t>Total expenses paid (Lines 25-26+27-28+29)</t>
  </si>
  <si>
    <t xml:space="preserve">Nevada State Premium Tax </t>
  </si>
  <si>
    <t>Other State Tax - Nevada</t>
  </si>
  <si>
    <t>Nevada State Regulatory License Fees and Fund Assesments</t>
  </si>
  <si>
    <t>Percent allocated to Credit Involuntary Insurance</t>
  </si>
  <si>
    <t>Rent</t>
  </si>
  <si>
    <t>Salaries and Wages</t>
  </si>
  <si>
    <t>Contributions for benefit plans for employees</t>
  </si>
  <si>
    <t>Contributions for Benefit plans for agents</t>
  </si>
  <si>
    <t>Payments to employees under non-funded benefit plans</t>
  </si>
  <si>
    <t>Payments to agents under non-funded benefit plans</t>
  </si>
  <si>
    <t>Other employee welfare</t>
  </si>
  <si>
    <t>Other agent welfare</t>
  </si>
  <si>
    <t>Legal fees and expenses</t>
  </si>
  <si>
    <t>Medical examination fees</t>
  </si>
  <si>
    <t>Inspection report fees</t>
  </si>
  <si>
    <t>Fees of public accountants and consulting actuaries</t>
  </si>
  <si>
    <t>Expense of investigation and settlement of policy claims</t>
  </si>
  <si>
    <t>Traveling Expenses</t>
  </si>
  <si>
    <t>Postage, express, telegraph and telephone</t>
  </si>
  <si>
    <t>Cost or depreciation of furniture and equipment</t>
  </si>
  <si>
    <t>Rental of equipment</t>
  </si>
  <si>
    <t>Books and periodicals</t>
  </si>
  <si>
    <t>Bureau and association fees</t>
  </si>
  <si>
    <t>Insurance, except on real estate</t>
  </si>
  <si>
    <t>Miscellaneous losses</t>
  </si>
  <si>
    <t>Collection and bank service charges</t>
  </si>
  <si>
    <t>Sundry general expenses (must list major compnonents)</t>
  </si>
  <si>
    <t>Group service and administrative fees</t>
  </si>
  <si>
    <t>Reimbursement by uninsured plans</t>
  </si>
  <si>
    <t>Agency expense allowance</t>
  </si>
  <si>
    <t>Agents' balances charged off (less $. . . . . . . . . . Recovered)</t>
  </si>
  <si>
    <t>Agency conferences other than local meetings</t>
  </si>
  <si>
    <t>Investment expenses not included elsewhere</t>
  </si>
  <si>
    <t>Aggregate write-in expenses</t>
  </si>
  <si>
    <t>General expenses incurred</t>
  </si>
  <si>
    <t>General expenses unpaid December 31, prior year</t>
  </si>
  <si>
    <t>General expenses unpaid December 31, current year</t>
  </si>
  <si>
    <t>Amounts receivable, relating to uninsured plans, prior year</t>
  </si>
  <si>
    <t>General Expenses paid during the year (1.35 + 1.36 - 1.37 -1.38 +1.39)</t>
  </si>
  <si>
    <t>3.</t>
  </si>
  <si>
    <t>4.</t>
  </si>
  <si>
    <t>Percent allocated to Credit Involuntary Unemployment Insurance</t>
  </si>
  <si>
    <t>Total Credit Involuntary Unemployment Insurance Amounts                        (In dollars)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</si>
</sst>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[$-409]dddd\,\ mmmm\ dd\,\ yyyy"/>
    <numFmt numFmtId="170" formatCode="[$-409]mmmm\ d\,\ yyyy;@"/>
    <numFmt numFmtId="171" formatCode="m/d/yy;@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_(* #,##0_);_(* \(#,##0\);_(* &quot;-&quot;??_);_(@_)"/>
    <numFmt numFmtId="182" formatCode="_(* #,##0.0_);_(* \(#,##0.0\);_(* &quot;-&quot;??_);_(@_)"/>
    <numFmt numFmtId="183" formatCode="0.000%"/>
    <numFmt numFmtId="184" formatCode="_(* #,##0.0000_);_(* \(#,##0.0000\);_(* &quot;-&quot;????_);_(@_)"/>
    <numFmt numFmtId="185" formatCode="0.0000%"/>
    <numFmt numFmtId="186" formatCode="#,##0.000"/>
    <numFmt numFmtId="187" formatCode="#,##0.0000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8"/>
      <name val="Arial"/>
      <family val="0"/>
    </font>
    <font>
      <sz val="14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0"/>
    </font>
    <font>
      <u val="single"/>
      <sz val="11"/>
      <color indexed="12"/>
      <name val="Arial"/>
      <family val="0"/>
    </font>
    <font>
      <sz val="12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ck">
        <color indexed="8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n"/>
      <top style="thin"/>
      <bottom style="medium"/>
    </border>
    <border>
      <left style="thick">
        <color indexed="8"/>
      </left>
      <right style="thin"/>
      <top style="thin"/>
      <bottom style="medium"/>
    </border>
    <border>
      <left style="thick">
        <color indexed="8"/>
      </left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thick"/>
      <right style="thick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ck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ck">
        <color indexed="8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medium"/>
      <bottom>
        <color indexed="63"/>
      </bottom>
    </border>
    <border>
      <left style="medium"/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/>
      <top style="medium"/>
      <bottom>
        <color indexed="63"/>
      </bottom>
    </border>
    <border>
      <left style="thick">
        <color indexed="8"/>
      </left>
      <right style="thick"/>
      <top>
        <color indexed="63"/>
      </top>
      <bottom style="thin"/>
    </border>
    <border>
      <left>
        <color indexed="63"/>
      </left>
      <right style="thick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NumberFormat="1" applyFont="1" applyBorder="1" applyAlignment="1" quotePrefix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8" fillId="0" borderId="21" xfId="0" applyFont="1" applyBorder="1" applyAlignment="1">
      <alignment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 wrapText="1"/>
    </xf>
    <xf numFmtId="0" fontId="7" fillId="0" borderId="29" xfId="0" applyFont="1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181" fontId="3" fillId="0" borderId="11" xfId="42" applyNumberFormat="1" applyFont="1" applyBorder="1" applyAlignment="1">
      <alignment horizontal="right" vertical="center" wrapText="1"/>
    </xf>
    <xf numFmtId="43" fontId="3" fillId="0" borderId="10" xfId="42" applyFont="1" applyBorder="1" applyAlignment="1">
      <alignment horizontal="right" vertical="center" wrapText="1"/>
    </xf>
    <xf numFmtId="43" fontId="3" fillId="0" borderId="10" xfId="42" applyFont="1" applyBorder="1" applyAlignment="1">
      <alignment vertical="center"/>
    </xf>
    <xf numFmtId="43" fontId="3" fillId="0" borderId="34" xfId="42" applyFont="1" applyBorder="1" applyAlignment="1">
      <alignment horizontal="right" vertical="center" wrapText="1"/>
    </xf>
    <xf numFmtId="43" fontId="3" fillId="0" borderId="35" xfId="42" applyFont="1" applyBorder="1" applyAlignment="1">
      <alignment horizontal="right" vertical="center" wrapText="1"/>
    </xf>
    <xf numFmtId="43" fontId="3" fillId="0" borderId="36" xfId="42" applyFont="1" applyBorder="1" applyAlignment="1">
      <alignment horizontal="right" vertical="center" wrapText="1"/>
    </xf>
    <xf numFmtId="43" fontId="3" fillId="0" borderId="36" xfId="42" applyFont="1" applyBorder="1" applyAlignment="1">
      <alignment vertical="center"/>
    </xf>
    <xf numFmtId="43" fontId="3" fillId="0" borderId="37" xfId="42" applyFont="1" applyBorder="1" applyAlignment="1">
      <alignment vertical="center"/>
    </xf>
    <xf numFmtId="43" fontId="3" fillId="0" borderId="38" xfId="42" applyFont="1" applyBorder="1" applyAlignment="1">
      <alignment vertical="center"/>
    </xf>
    <xf numFmtId="181" fontId="3" fillId="0" borderId="10" xfId="42" applyNumberFormat="1" applyFont="1" applyBorder="1" applyAlignment="1">
      <alignment horizontal="right" vertical="center" wrapText="1"/>
    </xf>
    <xf numFmtId="43" fontId="3" fillId="0" borderId="11" xfId="42" applyFont="1" applyBorder="1" applyAlignment="1">
      <alignment horizontal="right" vertical="center" wrapText="1"/>
    </xf>
    <xf numFmtId="43" fontId="3" fillId="0" borderId="39" xfId="42" applyFont="1" applyBorder="1" applyAlignment="1">
      <alignment horizontal="right" vertical="center" wrapText="1"/>
    </xf>
    <xf numFmtId="43" fontId="3" fillId="0" borderId="40" xfId="42" applyFont="1" applyBorder="1" applyAlignment="1">
      <alignment horizontal="right" vertical="center" wrapText="1"/>
    </xf>
    <xf numFmtId="181" fontId="3" fillId="0" borderId="41" xfId="42" applyNumberFormat="1" applyFont="1" applyBorder="1" applyAlignment="1">
      <alignment horizontal="right" vertical="center" wrapText="1"/>
    </xf>
    <xf numFmtId="43" fontId="3" fillId="0" borderId="42" xfId="42" applyFont="1" applyBorder="1" applyAlignment="1">
      <alignment vertical="center"/>
    </xf>
    <xf numFmtId="43" fontId="3" fillId="0" borderId="43" xfId="42" applyFont="1" applyBorder="1" applyAlignment="1">
      <alignment vertical="center"/>
    </xf>
    <xf numFmtId="43" fontId="3" fillId="0" borderId="34" xfId="42" applyFont="1" applyBorder="1" applyAlignment="1">
      <alignment vertical="center"/>
    </xf>
    <xf numFmtId="43" fontId="3" fillId="0" borderId="44" xfId="42" applyFont="1" applyBorder="1" applyAlignment="1">
      <alignment vertical="center"/>
    </xf>
    <xf numFmtId="43" fontId="3" fillId="0" borderId="45" xfId="42" applyFont="1" applyBorder="1" applyAlignment="1">
      <alignment vertical="center"/>
    </xf>
    <xf numFmtId="181" fontId="3" fillId="0" borderId="10" xfId="42" applyNumberFormat="1" applyFont="1" applyBorder="1" applyAlignment="1">
      <alignment vertical="center"/>
    </xf>
    <xf numFmtId="181" fontId="3" fillId="0" borderId="46" xfId="42" applyNumberFormat="1" applyFont="1" applyBorder="1" applyAlignment="1">
      <alignment vertical="center"/>
    </xf>
    <xf numFmtId="181" fontId="3" fillId="0" borderId="15" xfId="42" applyNumberFormat="1" applyFont="1" applyBorder="1" applyAlignment="1">
      <alignment vertical="center" shrinkToFit="1"/>
    </xf>
    <xf numFmtId="181" fontId="3" fillId="0" borderId="16" xfId="42" applyNumberFormat="1" applyFont="1" applyBorder="1" applyAlignment="1">
      <alignment vertical="center" shrinkToFit="1"/>
    </xf>
    <xf numFmtId="10" fontId="3" fillId="0" borderId="15" xfId="59" applyNumberFormat="1" applyFont="1" applyBorder="1" applyAlignment="1">
      <alignment vertical="center" shrinkToFit="1"/>
    </xf>
    <xf numFmtId="10" fontId="3" fillId="0" borderId="16" xfId="59" applyNumberFormat="1" applyFont="1" applyBorder="1" applyAlignment="1">
      <alignment vertical="center" shrinkToFit="1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left" shrinkToFi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8" xfId="0" applyBorder="1" applyAlignment="1">
      <alignment/>
    </xf>
    <xf numFmtId="0" fontId="8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0" xfId="0" applyFont="1" applyFill="1" applyBorder="1" applyAlignment="1">
      <alignment horizontal="center" vertical="top"/>
    </xf>
    <xf numFmtId="0" fontId="0" fillId="0" borderId="30" xfId="0" applyFont="1" applyBorder="1" applyAlignment="1">
      <alignment horizontal="center"/>
    </xf>
    <xf numFmtId="0" fontId="1" fillId="0" borderId="47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3" fillId="33" borderId="15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right" vertical="center" wrapText="1"/>
    </xf>
    <xf numFmtId="0" fontId="3" fillId="33" borderId="49" xfId="0" applyFont="1" applyFill="1" applyBorder="1" applyAlignment="1">
      <alignment horizontal="right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81" fontId="3" fillId="0" borderId="50" xfId="42" applyNumberFormat="1" applyFont="1" applyBorder="1" applyAlignment="1">
      <alignment vertical="center" shrinkToFit="1"/>
    </xf>
    <xf numFmtId="10" fontId="3" fillId="0" borderId="50" xfId="59" applyNumberFormat="1" applyFont="1" applyBorder="1" applyAlignment="1">
      <alignment vertical="center" shrinkToFit="1"/>
    </xf>
    <xf numFmtId="179" fontId="3" fillId="0" borderId="52" xfId="0" applyNumberFormat="1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179" fontId="3" fillId="0" borderId="14" xfId="0" applyNumberFormat="1" applyFont="1" applyBorder="1" applyAlignment="1">
      <alignment vertical="center" wrapText="1"/>
    </xf>
    <xf numFmtId="2" fontId="3" fillId="0" borderId="52" xfId="0" applyNumberFormat="1" applyFont="1" applyBorder="1" applyAlignment="1">
      <alignment vertical="center" wrapText="1"/>
    </xf>
    <xf numFmtId="181" fontId="3" fillId="0" borderId="53" xfId="42" applyNumberFormat="1" applyFont="1" applyBorder="1" applyAlignment="1">
      <alignment vertical="center" shrinkToFit="1"/>
    </xf>
    <xf numFmtId="10" fontId="3" fillId="0" borderId="53" xfId="59" applyNumberFormat="1" applyFont="1" applyBorder="1" applyAlignment="1">
      <alignment vertical="center" shrinkToFit="1"/>
    </xf>
    <xf numFmtId="1" fontId="3" fillId="0" borderId="11" xfId="0" applyNumberFormat="1" applyFont="1" applyBorder="1" applyAlignment="1" quotePrefix="1">
      <alignment horizontal="right" vertical="center" wrapText="1"/>
    </xf>
    <xf numFmtId="181" fontId="3" fillId="0" borderId="54" xfId="42" applyNumberFormat="1" applyFont="1" applyBorder="1" applyAlignment="1">
      <alignment vertical="center" shrinkToFit="1"/>
    </xf>
    <xf numFmtId="10" fontId="3" fillId="0" borderId="54" xfId="59" applyNumberFormat="1" applyFont="1" applyBorder="1" applyAlignment="1">
      <alignment vertical="center" shrinkToFit="1"/>
    </xf>
    <xf numFmtId="0" fontId="2" fillId="0" borderId="55" xfId="0" applyNumberFormat="1" applyFont="1" applyBorder="1" applyAlignment="1" quotePrefix="1">
      <alignment horizontal="right" vertical="center" wrapText="1"/>
    </xf>
    <xf numFmtId="3" fontId="3" fillId="0" borderId="16" xfId="0" applyNumberFormat="1" applyFont="1" applyBorder="1" applyAlignment="1">
      <alignment vertical="center" shrinkToFit="1"/>
    </xf>
    <xf numFmtId="0" fontId="7" fillId="0" borderId="56" xfId="0" applyFont="1" applyBorder="1" applyAlignment="1">
      <alignment/>
    </xf>
    <xf numFmtId="10" fontId="3" fillId="0" borderId="11" xfId="59" applyNumberFormat="1" applyFont="1" applyBorder="1" applyAlignment="1">
      <alignment horizontal="right" vertical="center" wrapText="1"/>
    </xf>
    <xf numFmtId="10" fontId="3" fillId="0" borderId="10" xfId="59" applyNumberFormat="1" applyFont="1" applyBorder="1" applyAlignment="1">
      <alignment horizontal="right" vertical="center" wrapText="1"/>
    </xf>
    <xf numFmtId="10" fontId="3" fillId="0" borderId="10" xfId="59" applyNumberFormat="1" applyFont="1" applyBorder="1" applyAlignment="1">
      <alignment vertical="center"/>
    </xf>
    <xf numFmtId="10" fontId="3" fillId="0" borderId="46" xfId="59" applyNumberFormat="1" applyFont="1" applyBorder="1" applyAlignment="1">
      <alignment vertical="center"/>
    </xf>
    <xf numFmtId="10" fontId="3" fillId="0" borderId="57" xfId="59" applyNumberFormat="1" applyFont="1" applyBorder="1" applyAlignment="1">
      <alignment vertical="center"/>
    </xf>
    <xf numFmtId="10" fontId="3" fillId="0" borderId="39" xfId="59" applyNumberFormat="1" applyFont="1" applyBorder="1" applyAlignment="1">
      <alignment horizontal="right" vertical="center" wrapText="1"/>
    </xf>
    <xf numFmtId="10" fontId="3" fillId="0" borderId="34" xfId="59" applyNumberFormat="1" applyFont="1" applyBorder="1" applyAlignment="1">
      <alignment horizontal="right" vertical="center" wrapText="1"/>
    </xf>
    <xf numFmtId="10" fontId="3" fillId="0" borderId="34" xfId="59" applyNumberFormat="1" applyFont="1" applyBorder="1" applyAlignment="1">
      <alignment vertical="center"/>
    </xf>
    <xf numFmtId="10" fontId="3" fillId="0" borderId="44" xfId="59" applyNumberFormat="1" applyFont="1" applyBorder="1" applyAlignment="1">
      <alignment vertical="center"/>
    </xf>
    <xf numFmtId="10" fontId="3" fillId="0" borderId="45" xfId="59" applyNumberFormat="1" applyFont="1" applyBorder="1" applyAlignment="1">
      <alignment vertical="center"/>
    </xf>
    <xf numFmtId="3" fontId="3" fillId="0" borderId="11" xfId="42" applyNumberFormat="1" applyFont="1" applyBorder="1" applyAlignment="1">
      <alignment horizontal="right" vertical="center" wrapText="1"/>
    </xf>
    <xf numFmtId="3" fontId="3" fillId="0" borderId="10" xfId="42" applyNumberFormat="1" applyFont="1" applyBorder="1" applyAlignment="1">
      <alignment horizontal="right" vertical="center" wrapText="1"/>
    </xf>
    <xf numFmtId="3" fontId="3" fillId="0" borderId="10" xfId="42" applyNumberFormat="1" applyFont="1" applyBorder="1" applyAlignment="1">
      <alignment vertical="center"/>
    </xf>
    <xf numFmtId="3" fontId="3" fillId="0" borderId="46" xfId="42" applyNumberFormat="1" applyFont="1" applyBorder="1" applyAlignment="1">
      <alignment vertical="center"/>
    </xf>
    <xf numFmtId="3" fontId="3" fillId="0" borderId="57" xfId="42" applyNumberFormat="1" applyFont="1" applyBorder="1" applyAlignment="1">
      <alignment vertical="center"/>
    </xf>
    <xf numFmtId="181" fontId="3" fillId="34" borderId="15" xfId="42" applyNumberFormat="1" applyFont="1" applyFill="1" applyBorder="1" applyAlignment="1">
      <alignment vertical="center" shrinkToFit="1"/>
    </xf>
    <xf numFmtId="181" fontId="3" fillId="34" borderId="58" xfId="42" applyNumberFormat="1" applyFont="1" applyFill="1" applyBorder="1" applyAlignment="1">
      <alignment vertical="center" shrinkToFit="1"/>
    </xf>
    <xf numFmtId="181" fontId="3" fillId="34" borderId="50" xfId="42" applyNumberFormat="1" applyFont="1" applyFill="1" applyBorder="1" applyAlignment="1">
      <alignment vertical="center" shrinkToFit="1"/>
    </xf>
    <xf numFmtId="181" fontId="3" fillId="0" borderId="50" xfId="42" applyNumberFormat="1" applyFont="1" applyFill="1" applyBorder="1" applyAlignment="1">
      <alignment vertical="center" shrinkToFit="1"/>
    </xf>
    <xf numFmtId="10" fontId="3" fillId="0" borderId="50" xfId="59" applyNumberFormat="1" applyFont="1" applyFill="1" applyBorder="1" applyAlignment="1">
      <alignment vertical="center" shrinkToFit="1"/>
    </xf>
    <xf numFmtId="181" fontId="3" fillId="0" borderId="59" xfId="42" applyNumberFormat="1" applyFont="1" applyBorder="1" applyAlignment="1">
      <alignment vertical="center" shrinkToFit="1"/>
    </xf>
    <xf numFmtId="10" fontId="3" fillId="0" borderId="59" xfId="59" applyNumberFormat="1" applyFont="1" applyBorder="1" applyAlignment="1">
      <alignment vertical="center" shrinkToFit="1"/>
    </xf>
    <xf numFmtId="0" fontId="10" fillId="0" borderId="56" xfId="0" applyFont="1" applyFill="1" applyBorder="1" applyAlignment="1">
      <alignment/>
    </xf>
    <xf numFmtId="170" fontId="10" fillId="0" borderId="56" xfId="0" applyNumberFormat="1" applyFont="1" applyFill="1" applyBorder="1" applyAlignment="1">
      <alignment horizontal="center"/>
    </xf>
    <xf numFmtId="170" fontId="10" fillId="0" borderId="56" xfId="0" applyNumberFormat="1" applyFont="1" applyBorder="1" applyAlignment="1">
      <alignment horizontal="center"/>
    </xf>
    <xf numFmtId="0" fontId="11" fillId="0" borderId="56" xfId="0" applyFont="1" applyBorder="1" applyAlignment="1">
      <alignment/>
    </xf>
    <xf numFmtId="0" fontId="10" fillId="0" borderId="56" xfId="0" applyFont="1" applyFill="1" applyBorder="1" applyAlignment="1">
      <alignment horizontal="center" vertical="top"/>
    </xf>
    <xf numFmtId="0" fontId="10" fillId="0" borderId="56" xfId="0" applyFont="1" applyBorder="1" applyAlignment="1">
      <alignment horizontal="center" vertical="top"/>
    </xf>
    <xf numFmtId="0" fontId="10" fillId="0" borderId="56" xfId="0" applyFont="1" applyBorder="1" applyAlignment="1">
      <alignment/>
    </xf>
    <xf numFmtId="0" fontId="12" fillId="0" borderId="0" xfId="0" applyFont="1" applyBorder="1" applyAlignment="1">
      <alignment wrapText="1"/>
    </xf>
    <xf numFmtId="0" fontId="10" fillId="0" borderId="56" xfId="0" applyFont="1" applyBorder="1" applyAlignment="1">
      <alignment horizontal="center" shrinkToFit="1"/>
    </xf>
    <xf numFmtId="0" fontId="10" fillId="0" borderId="56" xfId="0" applyFont="1" applyBorder="1" applyAlignment="1">
      <alignment horizontal="center"/>
    </xf>
    <xf numFmtId="0" fontId="10" fillId="0" borderId="56" xfId="0" applyFont="1" applyFill="1" applyBorder="1" applyAlignment="1">
      <alignment horizontal="left" shrinkToFit="1"/>
    </xf>
    <xf numFmtId="0" fontId="13" fillId="0" borderId="56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181" fontId="13" fillId="0" borderId="15" xfId="42" applyNumberFormat="1" applyFont="1" applyBorder="1" applyAlignment="1">
      <alignment vertical="center" shrinkToFit="1"/>
    </xf>
    <xf numFmtId="10" fontId="13" fillId="0" borderId="15" xfId="59" applyNumberFormat="1" applyFont="1" applyBorder="1" applyAlignment="1">
      <alignment vertical="center" shrinkToFit="1"/>
    </xf>
    <xf numFmtId="181" fontId="13" fillId="34" borderId="15" xfId="42" applyNumberFormat="1" applyFont="1" applyFill="1" applyBorder="1" applyAlignment="1">
      <alignment vertical="center" shrinkToFit="1"/>
    </xf>
    <xf numFmtId="181" fontId="13" fillId="0" borderId="58" xfId="42" applyNumberFormat="1" applyFont="1" applyBorder="1" applyAlignment="1">
      <alignment vertical="center" shrinkToFit="1"/>
    </xf>
    <xf numFmtId="10" fontId="13" fillId="0" borderId="58" xfId="59" applyNumberFormat="1" applyFont="1" applyBorder="1" applyAlignment="1">
      <alignment vertical="center" shrinkToFit="1"/>
    </xf>
    <xf numFmtId="181" fontId="13" fillId="34" borderId="58" xfId="42" applyNumberFormat="1" applyFont="1" applyFill="1" applyBorder="1" applyAlignment="1">
      <alignment vertical="center" shrinkToFit="1"/>
    </xf>
    <xf numFmtId="181" fontId="13" fillId="0" borderId="60" xfId="42" applyNumberFormat="1" applyFont="1" applyBorder="1" applyAlignment="1">
      <alignment vertical="center" shrinkToFit="1"/>
    </xf>
    <xf numFmtId="10" fontId="13" fillId="0" borderId="60" xfId="59" applyNumberFormat="1" applyFont="1" applyBorder="1" applyAlignment="1">
      <alignment vertical="center" shrinkToFit="1"/>
    </xf>
    <xf numFmtId="181" fontId="13" fillId="34" borderId="60" xfId="42" applyNumberFormat="1" applyFont="1" applyFill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13" fillId="0" borderId="60" xfId="0" applyFont="1" applyBorder="1" applyAlignment="1">
      <alignment vertical="center" shrinkToFit="1"/>
    </xf>
    <xf numFmtId="181" fontId="13" fillId="0" borderId="50" xfId="42" applyNumberFormat="1" applyFont="1" applyBorder="1" applyAlignment="1">
      <alignment vertical="center" shrinkToFit="1"/>
    </xf>
    <xf numFmtId="10" fontId="13" fillId="0" borderId="50" xfId="59" applyNumberFormat="1" applyFont="1" applyBorder="1" applyAlignment="1">
      <alignment vertical="center" shrinkToFit="1"/>
    </xf>
    <xf numFmtId="181" fontId="13" fillId="34" borderId="50" xfId="42" applyNumberFormat="1" applyFont="1" applyFill="1" applyBorder="1" applyAlignment="1">
      <alignment vertical="center" shrinkToFit="1"/>
    </xf>
    <xf numFmtId="0" fontId="13" fillId="0" borderId="52" xfId="0" applyFont="1" applyBorder="1" applyAlignment="1">
      <alignment vertical="center" shrinkToFit="1"/>
    </xf>
    <xf numFmtId="3" fontId="13" fillId="0" borderId="11" xfId="42" applyNumberFormat="1" applyFont="1" applyBorder="1" applyAlignment="1">
      <alignment horizontal="right" vertical="center" wrapText="1"/>
    </xf>
    <xf numFmtId="3" fontId="13" fillId="0" borderId="10" xfId="42" applyNumberFormat="1" applyFont="1" applyBorder="1" applyAlignment="1">
      <alignment horizontal="right" vertical="center" wrapText="1"/>
    </xf>
    <xf numFmtId="3" fontId="13" fillId="0" borderId="10" xfId="42" applyNumberFormat="1" applyFont="1" applyBorder="1" applyAlignment="1">
      <alignment vertical="center"/>
    </xf>
    <xf numFmtId="3" fontId="13" fillId="0" borderId="46" xfId="42" applyNumberFormat="1" applyFont="1" applyBorder="1" applyAlignment="1">
      <alignment vertical="center"/>
    </xf>
    <xf numFmtId="181" fontId="13" fillId="0" borderId="41" xfId="42" applyNumberFormat="1" applyFont="1" applyBorder="1" applyAlignment="1">
      <alignment horizontal="right" vertical="center" wrapText="1"/>
    </xf>
    <xf numFmtId="181" fontId="13" fillId="0" borderId="10" xfId="42" applyNumberFormat="1" applyFont="1" applyBorder="1" applyAlignment="1">
      <alignment horizontal="right" vertical="center" wrapText="1"/>
    </xf>
    <xf numFmtId="181" fontId="13" fillId="0" borderId="11" xfId="42" applyNumberFormat="1" applyFont="1" applyBorder="1" applyAlignment="1">
      <alignment horizontal="right" vertical="center" wrapText="1"/>
    </xf>
    <xf numFmtId="181" fontId="13" fillId="0" borderId="10" xfId="42" applyNumberFormat="1" applyFont="1" applyBorder="1" applyAlignment="1">
      <alignment vertical="center"/>
    </xf>
    <xf numFmtId="181" fontId="13" fillId="0" borderId="46" xfId="42" applyNumberFormat="1" applyFont="1" applyBorder="1" applyAlignment="1">
      <alignment vertical="center"/>
    </xf>
    <xf numFmtId="3" fontId="13" fillId="0" borderId="57" xfId="42" applyNumberFormat="1" applyFont="1" applyBorder="1" applyAlignment="1">
      <alignment vertical="center"/>
    </xf>
    <xf numFmtId="43" fontId="13" fillId="0" borderId="40" xfId="42" applyFont="1" applyBorder="1" applyAlignment="1">
      <alignment horizontal="right" vertical="center" wrapText="1"/>
    </xf>
    <xf numFmtId="43" fontId="13" fillId="0" borderId="34" xfId="42" applyFont="1" applyBorder="1" applyAlignment="1">
      <alignment horizontal="right" vertical="center" wrapText="1"/>
    </xf>
    <xf numFmtId="43" fontId="13" fillId="0" borderId="39" xfId="42" applyFont="1" applyBorder="1" applyAlignment="1">
      <alignment horizontal="right" vertical="center" wrapText="1"/>
    </xf>
    <xf numFmtId="43" fontId="13" fillId="0" borderId="34" xfId="42" applyFont="1" applyBorder="1" applyAlignment="1">
      <alignment vertical="center"/>
    </xf>
    <xf numFmtId="43" fontId="13" fillId="0" borderId="44" xfId="42" applyFont="1" applyBorder="1" applyAlignment="1">
      <alignment vertical="center"/>
    </xf>
    <xf numFmtId="43" fontId="13" fillId="0" borderId="45" xfId="42" applyFont="1" applyBorder="1" applyAlignment="1">
      <alignment vertical="center"/>
    </xf>
    <xf numFmtId="3" fontId="3" fillId="0" borderId="52" xfId="42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wrapText="1"/>
    </xf>
    <xf numFmtId="0" fontId="10" fillId="0" borderId="56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61" xfId="0" applyFont="1" applyFill="1" applyBorder="1" applyAlignment="1">
      <alignment horizontal="center" vertical="top"/>
    </xf>
    <xf numFmtId="0" fontId="0" fillId="0" borderId="0" xfId="0" applyBorder="1" applyAlignment="1">
      <alignment horizontal="center" shrinkToFi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2" fontId="3" fillId="0" borderId="52" xfId="0" applyNumberFormat="1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65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3" fillId="0" borderId="66" xfId="0" applyFont="1" applyBorder="1" applyAlignment="1">
      <alignment vertical="center" wrapText="1"/>
    </xf>
    <xf numFmtId="0" fontId="0" fillId="0" borderId="67" xfId="0" applyBorder="1" applyAlignment="1">
      <alignment vertical="center"/>
    </xf>
    <xf numFmtId="0" fontId="3" fillId="0" borderId="51" xfId="0" applyFont="1" applyBorder="1" applyAlignment="1">
      <alignment vertical="center" wrapText="1"/>
    </xf>
    <xf numFmtId="0" fontId="0" fillId="0" borderId="49" xfId="0" applyBorder="1" applyAlignment="1">
      <alignment vertical="center"/>
    </xf>
    <xf numFmtId="2" fontId="3" fillId="0" borderId="62" xfId="0" applyNumberFormat="1" applyFont="1" applyBorder="1" applyAlignment="1">
      <alignment horizontal="left" vertical="center" wrapText="1"/>
    </xf>
    <xf numFmtId="0" fontId="3" fillId="0" borderId="68" xfId="0" applyNumberFormat="1" applyFont="1" applyBorder="1" applyAlignment="1">
      <alignment horizontal="left" vertical="center" wrapText="1"/>
    </xf>
    <xf numFmtId="0" fontId="3" fillId="0" borderId="69" xfId="0" applyNumberFormat="1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83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4" xfId="0" applyBorder="1" applyAlignment="1">
      <alignment vertical="center"/>
    </xf>
    <xf numFmtId="0" fontId="2" fillId="0" borderId="71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8" fillId="0" borderId="80" xfId="0" applyFont="1" applyBorder="1" applyAlignment="1">
      <alignment vertical="center" wrapText="1"/>
    </xf>
    <xf numFmtId="0" fontId="8" fillId="0" borderId="82" xfId="0" applyFont="1" applyBorder="1" applyAlignment="1">
      <alignment vertical="center" wrapText="1"/>
    </xf>
    <xf numFmtId="0" fontId="8" fillId="0" borderId="83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84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e.chin@assuran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7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9.28125" style="20" customWidth="1"/>
    <col min="2" max="2" width="4.140625" style="20" customWidth="1"/>
    <col min="3" max="3" width="4.7109375" style="20" customWidth="1"/>
    <col min="4" max="4" width="58.7109375" style="20" customWidth="1"/>
    <col min="5" max="5" width="2.8515625" style="12" customWidth="1"/>
    <col min="6" max="6" width="28.00390625" style="0" customWidth="1"/>
    <col min="7" max="7" width="4.140625" style="12" customWidth="1"/>
    <col min="8" max="8" width="15.8515625" style="0" customWidth="1"/>
    <col min="9" max="9" width="11.421875" style="0" customWidth="1"/>
    <col min="10" max="10" width="19.7109375" style="0" customWidth="1"/>
    <col min="11" max="11" width="7.28125" style="0" customWidth="1"/>
  </cols>
  <sheetData>
    <row r="1" spans="1:12" ht="31.5" customHeight="1">
      <c r="A1" s="40"/>
      <c r="B1" s="41"/>
      <c r="C1" s="41"/>
      <c r="D1" s="41"/>
      <c r="E1" s="42"/>
      <c r="F1" s="42"/>
      <c r="G1" s="42"/>
      <c r="H1" s="42"/>
      <c r="I1" s="42"/>
      <c r="J1" s="42"/>
      <c r="K1" s="43"/>
      <c r="L1" s="12"/>
    </row>
    <row r="2" spans="1:11" ht="31.5" customHeight="1">
      <c r="A2" s="44" t="s">
        <v>6</v>
      </c>
      <c r="B2" s="21"/>
      <c r="C2" s="21"/>
      <c r="D2" s="147" t="s">
        <v>53</v>
      </c>
      <c r="E2" s="16"/>
      <c r="F2" s="45" t="s">
        <v>44</v>
      </c>
      <c r="G2" s="45"/>
      <c r="H2" s="148">
        <v>40909</v>
      </c>
      <c r="I2" s="18" t="s">
        <v>13</v>
      </c>
      <c r="J2" s="149">
        <v>41274</v>
      </c>
      <c r="K2" s="46"/>
    </row>
    <row r="3" spans="1:11" s="12" customFormat="1" ht="13.5" customHeight="1">
      <c r="A3" s="44"/>
      <c r="B3" s="84"/>
      <c r="C3" s="84"/>
      <c r="D3" s="21"/>
      <c r="E3" s="16"/>
      <c r="F3" s="16"/>
      <c r="G3" s="16"/>
      <c r="H3" s="15"/>
      <c r="I3" s="17"/>
      <c r="J3" s="18"/>
      <c r="K3" s="47"/>
    </row>
    <row r="4" spans="1:11" ht="31.5" customHeight="1">
      <c r="A4" s="44" t="s">
        <v>7</v>
      </c>
      <c r="B4" s="97"/>
      <c r="C4" s="97"/>
      <c r="D4" s="150"/>
      <c r="E4" s="85"/>
      <c r="F4" s="151"/>
      <c r="G4" s="8"/>
      <c r="H4" s="152"/>
      <c r="I4" s="153"/>
      <c r="J4" s="12"/>
      <c r="K4" s="46"/>
    </row>
    <row r="5" spans="1:11" ht="14.25" customHeight="1">
      <c r="A5" s="44"/>
      <c r="B5" s="84"/>
      <c r="C5" s="84"/>
      <c r="D5" s="8" t="s">
        <v>9</v>
      </c>
      <c r="E5" s="8"/>
      <c r="F5" s="10" t="s">
        <v>10</v>
      </c>
      <c r="G5" s="8"/>
      <c r="H5" s="48" t="s">
        <v>11</v>
      </c>
      <c r="I5" s="48" t="s">
        <v>12</v>
      </c>
      <c r="J5" s="12"/>
      <c r="K5" s="46"/>
    </row>
    <row r="6" spans="1:12" ht="31.5" customHeight="1">
      <c r="A6" s="44" t="s">
        <v>8</v>
      </c>
      <c r="B6" s="97"/>
      <c r="C6" s="97"/>
      <c r="D6" s="124"/>
      <c r="E6" s="17"/>
      <c r="F6" s="17" t="s">
        <v>45</v>
      </c>
      <c r="G6" s="17"/>
      <c r="H6" s="49"/>
      <c r="I6" s="48"/>
      <c r="J6" s="48"/>
      <c r="K6" s="50"/>
      <c r="L6" s="9"/>
    </row>
    <row r="7" spans="1:11" ht="13.5" customHeight="1">
      <c r="A7" s="51"/>
      <c r="B7" s="52"/>
      <c r="C7" s="52"/>
      <c r="D7" s="52"/>
      <c r="F7" s="12"/>
      <c r="H7" s="12"/>
      <c r="I7" s="12"/>
      <c r="J7" s="12"/>
      <c r="K7" s="46"/>
    </row>
    <row r="8" spans="1:11" ht="37.5" customHeight="1">
      <c r="A8" s="53" t="s">
        <v>36</v>
      </c>
      <c r="B8" s="86" t="s">
        <v>40</v>
      </c>
      <c r="C8" s="154" t="s">
        <v>54</v>
      </c>
      <c r="D8" s="22" t="s">
        <v>55</v>
      </c>
      <c r="E8" s="13"/>
      <c r="F8" s="13"/>
      <c r="G8" s="13"/>
      <c r="H8" s="12"/>
      <c r="I8" s="12"/>
      <c r="J8" s="12"/>
      <c r="K8" s="46"/>
    </row>
    <row r="9" spans="1:11" ht="37.5" customHeight="1">
      <c r="A9" s="53"/>
      <c r="B9" s="86" t="s">
        <v>41</v>
      </c>
      <c r="C9" s="154" t="s">
        <v>54</v>
      </c>
      <c r="D9" s="22" t="s">
        <v>56</v>
      </c>
      <c r="E9" s="13"/>
      <c r="F9" s="13"/>
      <c r="G9" s="13"/>
      <c r="H9" s="12"/>
      <c r="I9" s="12"/>
      <c r="J9" s="12"/>
      <c r="K9" s="46"/>
    </row>
    <row r="10" spans="1:11" ht="37.5" customHeight="1">
      <c r="A10" s="53"/>
      <c r="B10" s="86" t="s">
        <v>57</v>
      </c>
      <c r="C10" s="154" t="s">
        <v>54</v>
      </c>
      <c r="D10" s="22" t="s">
        <v>58</v>
      </c>
      <c r="E10" s="13"/>
      <c r="F10" s="13"/>
      <c r="G10" s="13"/>
      <c r="H10" s="12"/>
      <c r="I10" s="12"/>
      <c r="J10" s="12"/>
      <c r="K10" s="46"/>
    </row>
    <row r="11" spans="1:11" ht="37.5" customHeight="1">
      <c r="A11" s="53"/>
      <c r="B11" s="86" t="s">
        <v>59</v>
      </c>
      <c r="C11" s="154" t="s">
        <v>54</v>
      </c>
      <c r="D11" s="22" t="s">
        <v>60</v>
      </c>
      <c r="E11" s="13"/>
      <c r="F11" s="13"/>
      <c r="G11" s="13"/>
      <c r="H11" s="12"/>
      <c r="I11" s="12"/>
      <c r="J11" s="12"/>
      <c r="K11" s="46"/>
    </row>
    <row r="12" spans="1:11" ht="31.5" customHeight="1">
      <c r="A12" s="44"/>
      <c r="B12" s="87" t="s">
        <v>61</v>
      </c>
      <c r="C12" s="154" t="s">
        <v>54</v>
      </c>
      <c r="D12" s="22" t="s">
        <v>62</v>
      </c>
      <c r="E12" s="13"/>
      <c r="F12" s="13"/>
      <c r="G12" s="13"/>
      <c r="H12" s="12"/>
      <c r="I12" s="12"/>
      <c r="J12" s="12"/>
      <c r="K12" s="46"/>
    </row>
    <row r="13" spans="1:11" ht="31.5" customHeight="1">
      <c r="A13" s="44"/>
      <c r="B13" s="87" t="s">
        <v>63</v>
      </c>
      <c r="C13" s="154" t="s">
        <v>54</v>
      </c>
      <c r="D13" s="22" t="s">
        <v>2</v>
      </c>
      <c r="E13" s="13"/>
      <c r="F13" s="13"/>
      <c r="G13" s="13"/>
      <c r="H13" s="12"/>
      <c r="I13" s="12"/>
      <c r="J13" s="12"/>
      <c r="K13" s="46"/>
    </row>
    <row r="14" spans="1:11" ht="13.5" customHeight="1">
      <c r="A14" s="44"/>
      <c r="B14" s="84"/>
      <c r="C14" s="84"/>
      <c r="D14" s="22"/>
      <c r="E14" s="13"/>
      <c r="F14" s="13"/>
      <c r="G14" s="13"/>
      <c r="H14" s="12"/>
      <c r="I14" s="12"/>
      <c r="J14" s="12"/>
      <c r="K14" s="46"/>
    </row>
    <row r="15" spans="1:11" ht="31.5" customHeight="1">
      <c r="A15" s="44" t="s">
        <v>64</v>
      </c>
      <c r="B15" s="84"/>
      <c r="C15" s="84"/>
      <c r="D15" s="155"/>
      <c r="E15" s="14"/>
      <c r="F15" s="193"/>
      <c r="G15" s="193"/>
      <c r="H15" s="193"/>
      <c r="I15" s="193"/>
      <c r="J15" s="12"/>
      <c r="K15" s="46"/>
    </row>
    <row r="16" spans="1:12" ht="13.5" customHeight="1">
      <c r="A16" s="44"/>
      <c r="B16" s="84"/>
      <c r="C16" s="84"/>
      <c r="D16" s="88" t="s">
        <v>65</v>
      </c>
      <c r="E16" s="14"/>
      <c r="F16" s="196" t="s">
        <v>66</v>
      </c>
      <c r="G16" s="196"/>
      <c r="H16" s="196"/>
      <c r="I16" s="196"/>
      <c r="J16" s="8"/>
      <c r="K16" s="50"/>
      <c r="L16" s="9"/>
    </row>
    <row r="17" spans="1:12" ht="31.5" customHeight="1">
      <c r="A17" s="53" t="s">
        <v>67</v>
      </c>
      <c r="B17" s="84"/>
      <c r="C17" s="84"/>
      <c r="D17" s="157"/>
      <c r="E17" s="85"/>
      <c r="F17" s="151"/>
      <c r="G17" s="8"/>
      <c r="H17" s="152"/>
      <c r="I17" s="156"/>
      <c r="J17" s="8"/>
      <c r="K17" s="50"/>
      <c r="L17" s="9"/>
    </row>
    <row r="18" spans="1:12" ht="13.5" customHeight="1">
      <c r="A18" s="44"/>
      <c r="B18" s="84"/>
      <c r="C18" s="84"/>
      <c r="D18" s="88" t="s">
        <v>68</v>
      </c>
      <c r="E18" s="8"/>
      <c r="F18" s="89" t="s">
        <v>10</v>
      </c>
      <c r="G18" s="8"/>
      <c r="H18" s="90" t="s">
        <v>11</v>
      </c>
      <c r="I18" s="90" t="s">
        <v>12</v>
      </c>
      <c r="J18" s="8"/>
      <c r="K18" s="50"/>
      <c r="L18" s="9"/>
    </row>
    <row r="19" spans="1:11" ht="36.75" customHeight="1">
      <c r="A19" s="53" t="s">
        <v>69</v>
      </c>
      <c r="B19" s="84"/>
      <c r="C19" s="84"/>
      <c r="D19" s="156"/>
      <c r="F19" s="158"/>
      <c r="G19" s="15"/>
      <c r="H19" s="193"/>
      <c r="I19" s="193"/>
      <c r="J19" s="193"/>
      <c r="K19" s="91"/>
    </row>
    <row r="20" spans="1:11" ht="13.5" customHeight="1">
      <c r="A20" s="44"/>
      <c r="B20" s="84"/>
      <c r="C20" s="84"/>
      <c r="D20" s="88" t="s">
        <v>70</v>
      </c>
      <c r="E20" s="8"/>
      <c r="F20" s="88" t="s">
        <v>71</v>
      </c>
      <c r="H20" s="194" t="s">
        <v>72</v>
      </c>
      <c r="I20" s="194"/>
      <c r="J20" s="194"/>
      <c r="K20" s="46"/>
    </row>
    <row r="21" spans="1:11" ht="31.5" customHeight="1">
      <c r="A21" s="44"/>
      <c r="B21" s="84"/>
      <c r="C21" s="84"/>
      <c r="D21" s="52"/>
      <c r="F21" s="12"/>
      <c r="H21" s="12"/>
      <c r="I21" s="12"/>
      <c r="J21" s="12"/>
      <c r="K21" s="46"/>
    </row>
    <row r="22" spans="1:11" ht="13.5" customHeight="1">
      <c r="A22" s="44"/>
      <c r="B22" s="84"/>
      <c r="C22" s="84"/>
      <c r="D22" s="52"/>
      <c r="F22" s="12"/>
      <c r="H22" s="12"/>
      <c r="I22" s="12"/>
      <c r="J22" s="12"/>
      <c r="K22" s="46"/>
    </row>
    <row r="23" spans="1:11" ht="39" customHeight="1">
      <c r="A23" s="53" t="s">
        <v>73</v>
      </c>
      <c r="B23" s="84"/>
      <c r="C23" s="84"/>
      <c r="D23" s="156"/>
      <c r="F23" s="156"/>
      <c r="H23" s="193"/>
      <c r="I23" s="193"/>
      <c r="J23" s="193"/>
      <c r="K23" s="46"/>
    </row>
    <row r="24" spans="1:11" ht="18" customHeight="1">
      <c r="A24" s="44"/>
      <c r="B24" s="84"/>
      <c r="C24" s="84"/>
      <c r="D24" s="88" t="s">
        <v>65</v>
      </c>
      <c r="E24" s="8"/>
      <c r="F24" s="88" t="s">
        <v>74</v>
      </c>
      <c r="G24" s="88"/>
      <c r="H24" s="194" t="s">
        <v>72</v>
      </c>
      <c r="I24" s="194"/>
      <c r="J24" s="194"/>
      <c r="K24" s="46"/>
    </row>
    <row r="25" spans="1:11" ht="31.5" customHeight="1">
      <c r="A25" s="53" t="s">
        <v>75</v>
      </c>
      <c r="B25" s="84"/>
      <c r="C25" s="84"/>
      <c r="D25" s="156"/>
      <c r="F25" s="159"/>
      <c r="G25" s="92"/>
      <c r="H25" s="193"/>
      <c r="I25" s="193"/>
      <c r="J25" s="193"/>
      <c r="K25" s="46"/>
    </row>
    <row r="26" spans="1:11" ht="21.75" customHeight="1" thickBot="1">
      <c r="A26" s="54"/>
      <c r="B26" s="93"/>
      <c r="C26" s="93"/>
      <c r="D26" s="94" t="s">
        <v>65</v>
      </c>
      <c r="E26" s="55"/>
      <c r="F26" s="94" t="s">
        <v>74</v>
      </c>
      <c r="G26" s="95"/>
      <c r="H26" s="195" t="s">
        <v>72</v>
      </c>
      <c r="I26" s="195"/>
      <c r="J26" s="195"/>
      <c r="K26" s="96"/>
    </row>
    <row r="27" spans="5:7" ht="31.5" customHeight="1">
      <c r="E27" s="13"/>
      <c r="F27" s="13"/>
      <c r="G27" s="13"/>
    </row>
    <row r="28" ht="31.5" customHeight="1"/>
    <row r="29" ht="31.5" customHeight="1"/>
    <row r="30" ht="31.5" customHeight="1"/>
    <row r="31" ht="31.5" customHeight="1"/>
  </sheetData>
  <sheetProtection/>
  <mergeCells count="8">
    <mergeCell ref="H23:J23"/>
    <mergeCell ref="H24:J24"/>
    <mergeCell ref="H25:J25"/>
    <mergeCell ref="H26:J26"/>
    <mergeCell ref="F15:I15"/>
    <mergeCell ref="F16:I16"/>
    <mergeCell ref="H19:J19"/>
    <mergeCell ref="H20:J20"/>
  </mergeCells>
  <hyperlinks>
    <hyperlink ref="B23" r:id="rId1" display="eve.chin@assurant.com"/>
  </hyperlinks>
  <printOptions/>
  <pageMargins left="0.75" right="0.75" top="1" bottom="1" header="0.5" footer="0.5"/>
  <pageSetup fitToHeight="1" fitToWidth="1" horizontalDpi="600" verticalDpi="600" orientation="landscape" scale="68" r:id="rId2"/>
  <headerFooter alignWithMargins="0">
    <oddHeader>&amp;C&amp;24Nevada Division of Insurance
Consumer Credit Insurance Company Basic Information Reporting Form</oddHeader>
    <oddFooter>&amp;LNDOI-938 (Rev 05/11)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H31"/>
  <sheetViews>
    <sheetView view="pageBreakPreview" zoomScale="60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6.140625" style="2" customWidth="1"/>
    <col min="2" max="2" width="68.28125" style="2" customWidth="1"/>
    <col min="3" max="8" width="17.140625" style="2" customWidth="1"/>
    <col min="9" max="16384" width="9.140625" style="2" customWidth="1"/>
  </cols>
  <sheetData>
    <row r="1" spans="1:8" ht="24" customHeight="1">
      <c r="A1" s="229" t="str">
        <f>'NDOI-938'!D2</f>
        <v>ABC Insurance Company</v>
      </c>
      <c r="B1" s="230"/>
      <c r="C1" s="233" t="s">
        <v>5</v>
      </c>
      <c r="D1" s="234"/>
      <c r="E1" s="233" t="s">
        <v>4</v>
      </c>
      <c r="F1" s="236"/>
      <c r="G1" s="223" t="s">
        <v>2</v>
      </c>
      <c r="H1" s="226" t="s">
        <v>3</v>
      </c>
    </row>
    <row r="2" spans="1:8" s="3" customFormat="1" ht="24" customHeight="1">
      <c r="A2" s="231"/>
      <c r="B2" s="232"/>
      <c r="C2" s="235"/>
      <c r="D2" s="235"/>
      <c r="E2" s="237"/>
      <c r="F2" s="238"/>
      <c r="G2" s="224"/>
      <c r="H2" s="227"/>
    </row>
    <row r="3" spans="1:8" s="3" customFormat="1" ht="30.75" customHeight="1">
      <c r="A3" s="39"/>
      <c r="B3" s="4"/>
      <c r="C3" s="5" t="s">
        <v>0</v>
      </c>
      <c r="D3" s="4" t="s">
        <v>1</v>
      </c>
      <c r="E3" s="5" t="s">
        <v>0</v>
      </c>
      <c r="F3" s="11" t="s">
        <v>1</v>
      </c>
      <c r="G3" s="225"/>
      <c r="H3" s="228"/>
    </row>
    <row r="4" spans="1:8" ht="30.75" customHeight="1">
      <c r="A4" s="219" t="s">
        <v>17</v>
      </c>
      <c r="B4" s="220"/>
      <c r="C4" s="69"/>
      <c r="D4" s="60"/>
      <c r="E4" s="69"/>
      <c r="F4" s="61"/>
      <c r="G4" s="73"/>
      <c r="H4" s="74"/>
    </row>
    <row r="5" spans="1:8" ht="30.75" customHeight="1">
      <c r="A5" s="38">
        <v>1.1</v>
      </c>
      <c r="B5" s="7" t="s">
        <v>21</v>
      </c>
      <c r="C5" s="135"/>
      <c r="D5" s="136"/>
      <c r="E5" s="135"/>
      <c r="F5" s="137"/>
      <c r="G5" s="138"/>
      <c r="H5" s="139">
        <f>SUM(C5:G5)</f>
        <v>0</v>
      </c>
    </row>
    <row r="6" spans="1:8" ht="30.75" customHeight="1">
      <c r="A6" s="38">
        <v>1.2</v>
      </c>
      <c r="B6" s="7" t="s">
        <v>22</v>
      </c>
      <c r="C6" s="135"/>
      <c r="D6" s="136"/>
      <c r="E6" s="135"/>
      <c r="F6" s="137"/>
      <c r="G6" s="138"/>
      <c r="H6" s="139">
        <f aca="true" t="shared" si="0" ref="H6:H22">SUM(C6:G6)</f>
        <v>0</v>
      </c>
    </row>
    <row r="7" spans="1:8" ht="30.75" customHeight="1">
      <c r="A7" s="38">
        <v>1.3</v>
      </c>
      <c r="B7" s="7" t="s">
        <v>23</v>
      </c>
      <c r="C7" s="135">
        <f>C5-C6</f>
        <v>0</v>
      </c>
      <c r="D7" s="136">
        <f>D5-D6</f>
        <v>0</v>
      </c>
      <c r="E7" s="135">
        <f>E5-E6</f>
        <v>0</v>
      </c>
      <c r="F7" s="137">
        <f>F5-F6</f>
        <v>0</v>
      </c>
      <c r="G7" s="138">
        <f>G5-G6</f>
        <v>0</v>
      </c>
      <c r="H7" s="139">
        <f t="shared" si="0"/>
        <v>0</v>
      </c>
    </row>
    <row r="8" spans="1:8" ht="30.75" customHeight="1">
      <c r="A8" s="38">
        <v>1.4</v>
      </c>
      <c r="B8" s="7" t="s">
        <v>24</v>
      </c>
      <c r="C8" s="135"/>
      <c r="D8" s="136"/>
      <c r="E8" s="135"/>
      <c r="F8" s="137"/>
      <c r="G8" s="138"/>
      <c r="H8" s="139">
        <f t="shared" si="0"/>
        <v>0</v>
      </c>
    </row>
    <row r="9" spans="1:8" ht="30.75" customHeight="1">
      <c r="A9" s="38">
        <v>1.5</v>
      </c>
      <c r="B9" s="7" t="s">
        <v>25</v>
      </c>
      <c r="C9" s="135"/>
      <c r="D9" s="136"/>
      <c r="E9" s="135"/>
      <c r="F9" s="137"/>
      <c r="G9" s="138"/>
      <c r="H9" s="139">
        <f t="shared" si="0"/>
        <v>0</v>
      </c>
    </row>
    <row r="10" spans="1:8" ht="30.75" customHeight="1">
      <c r="A10" s="38">
        <v>1.6</v>
      </c>
      <c r="B10" s="7" t="s">
        <v>46</v>
      </c>
      <c r="C10" s="135">
        <f>C7+C8-C9</f>
        <v>0</v>
      </c>
      <c r="D10" s="136">
        <f>D7+D8-D9</f>
        <v>0</v>
      </c>
      <c r="E10" s="135">
        <f>E7+E8-E9</f>
        <v>0</v>
      </c>
      <c r="F10" s="137">
        <f>F7+F8-F9</f>
        <v>0</v>
      </c>
      <c r="G10" s="138">
        <f>G7+G8-G9</f>
        <v>0</v>
      </c>
      <c r="H10" s="139">
        <f t="shared" si="0"/>
        <v>0</v>
      </c>
    </row>
    <row r="11" spans="1:8" ht="30.75" customHeight="1">
      <c r="A11" s="38">
        <v>1.7</v>
      </c>
      <c r="B11" s="7" t="s">
        <v>47</v>
      </c>
      <c r="C11" s="135"/>
      <c r="D11" s="136"/>
      <c r="E11" s="135"/>
      <c r="F11" s="137"/>
      <c r="G11" s="138"/>
      <c r="H11" s="139">
        <f t="shared" si="0"/>
        <v>0</v>
      </c>
    </row>
    <row r="12" spans="1:8" ht="30.75" customHeight="1">
      <c r="A12" s="221" t="s">
        <v>18</v>
      </c>
      <c r="B12" s="222"/>
      <c r="C12" s="135"/>
      <c r="D12" s="136"/>
      <c r="E12" s="135"/>
      <c r="F12" s="137"/>
      <c r="G12" s="138"/>
      <c r="H12" s="139"/>
    </row>
    <row r="13" spans="1:8" ht="30.75" customHeight="1">
      <c r="A13" s="38">
        <v>2.1</v>
      </c>
      <c r="B13" s="7" t="s">
        <v>50</v>
      </c>
      <c r="C13" s="135"/>
      <c r="D13" s="136"/>
      <c r="E13" s="135"/>
      <c r="F13" s="137"/>
      <c r="G13" s="138"/>
      <c r="H13" s="139">
        <f t="shared" si="0"/>
        <v>0</v>
      </c>
    </row>
    <row r="14" spans="1:8" ht="30.75" customHeight="1">
      <c r="A14" s="38">
        <v>2.2</v>
      </c>
      <c r="B14" s="7" t="s">
        <v>48</v>
      </c>
      <c r="C14" s="135"/>
      <c r="D14" s="136"/>
      <c r="E14" s="135"/>
      <c r="F14" s="137"/>
      <c r="G14" s="138"/>
      <c r="H14" s="139">
        <f t="shared" si="0"/>
        <v>0</v>
      </c>
    </row>
    <row r="15" spans="1:8" ht="30.75" customHeight="1">
      <c r="A15" s="38">
        <v>2.3</v>
      </c>
      <c r="B15" s="7" t="s">
        <v>49</v>
      </c>
      <c r="C15" s="135"/>
      <c r="D15" s="136"/>
      <c r="E15" s="135"/>
      <c r="F15" s="137"/>
      <c r="G15" s="138"/>
      <c r="H15" s="139">
        <f t="shared" si="0"/>
        <v>0</v>
      </c>
    </row>
    <row r="16" spans="1:8" ht="30.75" customHeight="1">
      <c r="A16" s="38">
        <v>2.4</v>
      </c>
      <c r="B16" s="7" t="s">
        <v>26</v>
      </c>
      <c r="C16" s="135"/>
      <c r="D16" s="136"/>
      <c r="E16" s="135"/>
      <c r="F16" s="137"/>
      <c r="G16" s="138"/>
      <c r="H16" s="139">
        <f t="shared" si="0"/>
        <v>0</v>
      </c>
    </row>
    <row r="17" spans="1:8" ht="30.75" customHeight="1">
      <c r="A17" s="38">
        <v>2.5</v>
      </c>
      <c r="B17" s="7" t="s">
        <v>27</v>
      </c>
      <c r="C17" s="135"/>
      <c r="D17" s="136"/>
      <c r="E17" s="135"/>
      <c r="F17" s="137"/>
      <c r="G17" s="138"/>
      <c r="H17" s="139">
        <f t="shared" si="0"/>
        <v>0</v>
      </c>
    </row>
    <row r="18" spans="1:8" ht="30.75" customHeight="1">
      <c r="A18" s="38">
        <v>2.6</v>
      </c>
      <c r="B18" s="7" t="s">
        <v>28</v>
      </c>
      <c r="C18" s="135">
        <f>C13-C14+C15-C16+C17</f>
        <v>0</v>
      </c>
      <c r="D18" s="136">
        <f>D13-D14+D15-D16+D17</f>
        <v>0</v>
      </c>
      <c r="E18" s="135">
        <f>E13-E14+E15-E16+E17</f>
        <v>0</v>
      </c>
      <c r="F18" s="137">
        <f>F13-F14+F15-F16+F17</f>
        <v>0</v>
      </c>
      <c r="G18" s="138">
        <f>G13-G14+G15-G16+G17</f>
        <v>0</v>
      </c>
      <c r="H18" s="139">
        <f t="shared" si="0"/>
        <v>0</v>
      </c>
    </row>
    <row r="19" spans="1:8" ht="30.75" customHeight="1">
      <c r="A19" s="221" t="s">
        <v>19</v>
      </c>
      <c r="B19" s="222"/>
      <c r="C19" s="135"/>
      <c r="D19" s="136"/>
      <c r="E19" s="135"/>
      <c r="F19" s="137"/>
      <c r="G19" s="138"/>
      <c r="H19" s="139">
        <f t="shared" si="0"/>
        <v>0</v>
      </c>
    </row>
    <row r="20" spans="1:8" ht="30.75" customHeight="1">
      <c r="A20" s="38">
        <v>3.1</v>
      </c>
      <c r="B20" s="7" t="s">
        <v>29</v>
      </c>
      <c r="C20" s="135"/>
      <c r="D20" s="136"/>
      <c r="E20" s="135"/>
      <c r="F20" s="137"/>
      <c r="G20" s="138"/>
      <c r="H20" s="139">
        <f t="shared" si="0"/>
        <v>0</v>
      </c>
    </row>
    <row r="21" spans="1:8" ht="30.75" customHeight="1">
      <c r="A21" s="38">
        <v>3.2</v>
      </c>
      <c r="B21" s="7" t="s">
        <v>30</v>
      </c>
      <c r="C21" s="135"/>
      <c r="D21" s="136"/>
      <c r="E21" s="135"/>
      <c r="F21" s="137"/>
      <c r="G21" s="138"/>
      <c r="H21" s="139">
        <f t="shared" si="0"/>
        <v>0</v>
      </c>
    </row>
    <row r="22" spans="1:8" ht="30.75" customHeight="1">
      <c r="A22" s="38">
        <v>3.3</v>
      </c>
      <c r="B22" s="7" t="s">
        <v>31</v>
      </c>
      <c r="C22" s="135">
        <f>C20+C21</f>
        <v>0</v>
      </c>
      <c r="D22" s="136">
        <f>D20+D21</f>
        <v>0</v>
      </c>
      <c r="E22" s="135">
        <f>E20+E21</f>
        <v>0</v>
      </c>
      <c r="F22" s="137">
        <f>F20+F21</f>
        <v>0</v>
      </c>
      <c r="G22" s="138">
        <f>G20+G21</f>
        <v>0</v>
      </c>
      <c r="H22" s="139">
        <f t="shared" si="0"/>
        <v>0</v>
      </c>
    </row>
    <row r="23" spans="1:8" ht="30.75" customHeight="1">
      <c r="A23" s="38">
        <v>3.4</v>
      </c>
      <c r="B23" s="7" t="s">
        <v>32</v>
      </c>
      <c r="C23" s="125">
        <f aca="true" t="shared" si="1" ref="C23:H23">IF(C7=0,0,C20/C7)</f>
        <v>0</v>
      </c>
      <c r="D23" s="126">
        <f t="shared" si="1"/>
        <v>0</v>
      </c>
      <c r="E23" s="125">
        <f t="shared" si="1"/>
        <v>0</v>
      </c>
      <c r="F23" s="127">
        <f t="shared" si="1"/>
        <v>0</v>
      </c>
      <c r="G23" s="128">
        <f t="shared" si="1"/>
        <v>0</v>
      </c>
      <c r="H23" s="129">
        <f t="shared" si="1"/>
        <v>0</v>
      </c>
    </row>
    <row r="24" spans="1:8" ht="24" customHeight="1">
      <c r="A24" s="38">
        <v>3.5</v>
      </c>
      <c r="B24" s="7" t="s">
        <v>33</v>
      </c>
      <c r="C24" s="125">
        <f aca="true" t="shared" si="2" ref="C24:H24">IF(C10=0,0,C20/C10)</f>
        <v>0</v>
      </c>
      <c r="D24" s="126">
        <f t="shared" si="2"/>
        <v>0</v>
      </c>
      <c r="E24" s="125">
        <f t="shared" si="2"/>
        <v>0</v>
      </c>
      <c r="F24" s="127">
        <f t="shared" si="2"/>
        <v>0</v>
      </c>
      <c r="G24" s="128">
        <f t="shared" si="2"/>
        <v>0</v>
      </c>
      <c r="H24" s="129">
        <f t="shared" si="2"/>
        <v>0</v>
      </c>
    </row>
    <row r="25" spans="1:8" s="19" customFormat="1" ht="23.25" customHeight="1">
      <c r="A25" s="221" t="s">
        <v>20</v>
      </c>
      <c r="B25" s="222"/>
      <c r="C25" s="125"/>
      <c r="D25" s="126"/>
      <c r="E25" s="125"/>
      <c r="F25" s="127"/>
      <c r="G25" s="128"/>
      <c r="H25" s="129"/>
    </row>
    <row r="26" spans="1:8" ht="27.75" customHeight="1">
      <c r="A26" s="38">
        <v>4.1</v>
      </c>
      <c r="B26" s="7" t="s">
        <v>34</v>
      </c>
      <c r="C26" s="125">
        <f aca="true" t="shared" si="3" ref="C26:H26">IF(C10=0,0,C18/C10)</f>
        <v>0</v>
      </c>
      <c r="D26" s="126">
        <f t="shared" si="3"/>
        <v>0</v>
      </c>
      <c r="E26" s="125">
        <f t="shared" si="3"/>
        <v>0</v>
      </c>
      <c r="F26" s="127">
        <f t="shared" si="3"/>
        <v>0</v>
      </c>
      <c r="G26" s="128">
        <f t="shared" si="3"/>
        <v>0</v>
      </c>
      <c r="H26" s="129">
        <f t="shared" si="3"/>
        <v>0</v>
      </c>
    </row>
    <row r="27" spans="1:8" ht="29.25" customHeight="1" thickBot="1">
      <c r="A27" s="56">
        <v>4.2</v>
      </c>
      <c r="B27" s="57" t="s">
        <v>35</v>
      </c>
      <c r="C27" s="130">
        <f aca="true" t="shared" si="4" ref="C27:H27">IF(C11=0,0,C18/C11)</f>
        <v>0</v>
      </c>
      <c r="D27" s="131">
        <f t="shared" si="4"/>
        <v>0</v>
      </c>
      <c r="E27" s="130">
        <f t="shared" si="4"/>
        <v>0</v>
      </c>
      <c r="F27" s="132">
        <f t="shared" si="4"/>
        <v>0</v>
      </c>
      <c r="G27" s="133">
        <f t="shared" si="4"/>
        <v>0</v>
      </c>
      <c r="H27" s="134">
        <f t="shared" si="4"/>
        <v>0</v>
      </c>
    </row>
    <row r="28" spans="1:8" ht="30.75" customHeight="1">
      <c r="A28" s="33" t="s">
        <v>41</v>
      </c>
      <c r="B28" s="192" t="s">
        <v>42</v>
      </c>
      <c r="C28" s="63"/>
      <c r="D28" s="64"/>
      <c r="E28" s="63"/>
      <c r="F28" s="65"/>
      <c r="G28" s="66"/>
      <c r="H28" s="67"/>
    </row>
    <row r="29" spans="1:8" ht="56.25" customHeight="1">
      <c r="A29" s="32">
        <v>1</v>
      </c>
      <c r="B29" s="35" t="s">
        <v>39</v>
      </c>
      <c r="C29" s="72"/>
      <c r="D29" s="68"/>
      <c r="E29" s="59"/>
      <c r="F29" s="78"/>
      <c r="G29" s="79"/>
      <c r="H29" s="139">
        <f>SUM(C29:G29)</f>
        <v>0</v>
      </c>
    </row>
    <row r="30" spans="1:8" ht="38.25" customHeight="1">
      <c r="A30" s="34">
        <v>2</v>
      </c>
      <c r="B30" s="35" t="s">
        <v>37</v>
      </c>
      <c r="C30" s="72"/>
      <c r="D30" s="68"/>
      <c r="E30" s="59"/>
      <c r="F30" s="78"/>
      <c r="G30" s="79"/>
      <c r="H30" s="139">
        <f>SUM(C30:G30)</f>
        <v>0</v>
      </c>
    </row>
    <row r="31" spans="1:8" ht="61.5" customHeight="1" thickBot="1">
      <c r="A31" s="37">
        <v>3</v>
      </c>
      <c r="B31" s="58" t="s">
        <v>38</v>
      </c>
      <c r="C31" s="71"/>
      <c r="D31" s="62"/>
      <c r="E31" s="70"/>
      <c r="F31" s="75"/>
      <c r="G31" s="76"/>
      <c r="H31" s="77"/>
    </row>
  </sheetData>
  <sheetProtection/>
  <mergeCells count="10">
    <mergeCell ref="A4:B4"/>
    <mergeCell ref="A12:B12"/>
    <mergeCell ref="A19:B19"/>
    <mergeCell ref="A25:B25"/>
    <mergeCell ref="G1:G3"/>
    <mergeCell ref="H1:H3"/>
    <mergeCell ref="A1:B1"/>
    <mergeCell ref="A2:B2"/>
    <mergeCell ref="C1:D2"/>
    <mergeCell ref="E1:F2"/>
  </mergeCells>
  <printOptions horizontalCentered="1" verticalCentered="1"/>
  <pageMargins left="0.5" right="0.55" top="0.75" bottom="0.33" header="0.25" footer="0.06"/>
  <pageSetup horizontalDpi="600" verticalDpi="600" orientation="landscape" pageOrder="overThenDown" scale="65" r:id="rId1"/>
  <headerFooter alignWithMargins="0">
    <oddHeader>&amp;C&amp;"Arial,Bold"&amp;16Nevada Division of Insurance
Credit Unemployment Insurance Nevada Only Experience Report 
&amp;"Arial,Regular"&amp;12Class of Business: Other  
Reporting Period: 01/01/2010 to 12/31/2010</oddHeader>
    <oddFooter>&amp;LNDOI-945 (Rev 05/11)&amp;CPage &amp;P of &amp;N</oddFooter>
  </headerFooter>
  <rowBreaks count="1" manualBreakCount="1">
    <brk id="2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/>
  <dimension ref="A1:H31"/>
  <sheetViews>
    <sheetView view="pageBreakPreview" zoomScale="60" zoomScaleNormal="75" zoomScalePageLayoutView="0" workbookViewId="0" topLeftCell="A1">
      <selection activeCell="A19" sqref="A19:B19"/>
    </sheetView>
  </sheetViews>
  <sheetFormatPr defaultColWidth="9.140625" defaultRowHeight="12.75"/>
  <cols>
    <col min="1" max="1" width="6.140625" style="2" customWidth="1"/>
    <col min="2" max="2" width="67.28125" style="2" customWidth="1"/>
    <col min="3" max="8" width="17.140625" style="2" customWidth="1"/>
    <col min="9" max="16384" width="9.140625" style="2" customWidth="1"/>
  </cols>
  <sheetData>
    <row r="1" spans="1:8" ht="24" customHeight="1">
      <c r="A1" s="229" t="str">
        <f>'NDOI-938'!D2</f>
        <v>ABC Insurance Company</v>
      </c>
      <c r="B1" s="230"/>
      <c r="C1" s="233" t="s">
        <v>5</v>
      </c>
      <c r="D1" s="234"/>
      <c r="E1" s="233" t="s">
        <v>4</v>
      </c>
      <c r="F1" s="236"/>
      <c r="G1" s="223" t="s">
        <v>2</v>
      </c>
      <c r="H1" s="226" t="s">
        <v>3</v>
      </c>
    </row>
    <row r="2" spans="1:8" s="3" customFormat="1" ht="24" customHeight="1">
      <c r="A2" s="231"/>
      <c r="B2" s="232"/>
      <c r="C2" s="235"/>
      <c r="D2" s="235"/>
      <c r="E2" s="237"/>
      <c r="F2" s="238"/>
      <c r="G2" s="224"/>
      <c r="H2" s="227"/>
    </row>
    <row r="3" spans="1:8" s="3" customFormat="1" ht="30.75" customHeight="1">
      <c r="A3" s="39"/>
      <c r="B3" s="4"/>
      <c r="C3" s="5" t="s">
        <v>0</v>
      </c>
      <c r="D3" s="4" t="s">
        <v>1</v>
      </c>
      <c r="E3" s="5" t="s">
        <v>0</v>
      </c>
      <c r="F3" s="11" t="s">
        <v>1</v>
      </c>
      <c r="G3" s="225"/>
      <c r="H3" s="228"/>
    </row>
    <row r="4" spans="1:8" ht="30.75" customHeight="1">
      <c r="A4" s="219" t="s">
        <v>17</v>
      </c>
      <c r="B4" s="220"/>
      <c r="C4" s="69"/>
      <c r="D4" s="60"/>
      <c r="E4" s="69"/>
      <c r="F4" s="61"/>
      <c r="G4" s="73"/>
      <c r="H4" s="74"/>
    </row>
    <row r="5" spans="1:8" ht="30.75" customHeight="1">
      <c r="A5" s="38">
        <v>1.1</v>
      </c>
      <c r="B5" s="7" t="s">
        <v>21</v>
      </c>
      <c r="C5" s="135">
        <f>'NDOI-945 CU'!C5+'NDOI-945 Bank'!C5+'NDOI-945 FC '!C5+'NDOI-945 Auto'!C5+'NDOI-945 Retail '!C5+'NDOI-945 Other'!C5</f>
        <v>0</v>
      </c>
      <c r="D5" s="136">
        <f>'NDOI-945 CU'!D5+'NDOI-945 Bank'!D5+'NDOI-945 FC '!D5+'NDOI-945 Auto'!D5+'NDOI-945 Retail '!D5+'NDOI-945 Other'!D5</f>
        <v>0</v>
      </c>
      <c r="E5" s="135">
        <f>'NDOI-945 CU'!E5+'NDOI-945 Bank'!E5+'NDOI-945 FC '!E5+'NDOI-945 Auto'!E5+'NDOI-945 Retail '!E5+'NDOI-945 Other'!E5</f>
        <v>0</v>
      </c>
      <c r="F5" s="137">
        <f>'NDOI-945 CU'!F5+'NDOI-945 Bank'!F5+'NDOI-945 FC '!F5+'NDOI-945 Auto'!F5+'NDOI-945 Retail '!F5+'NDOI-945 Other'!F5</f>
        <v>0</v>
      </c>
      <c r="G5" s="138">
        <f>'NDOI-945 CU'!G5+'NDOI-945 Bank'!G5+'NDOI-945 FC '!G5+'NDOI-945 Auto'!G5+'NDOI-945 Retail '!G5+'NDOI-945 Other'!G5</f>
        <v>0</v>
      </c>
      <c r="H5" s="139">
        <f>SUM(C5:G5)</f>
        <v>0</v>
      </c>
    </row>
    <row r="6" spans="1:8" ht="30.75" customHeight="1">
      <c r="A6" s="38">
        <v>1.2</v>
      </c>
      <c r="B6" s="7" t="s">
        <v>22</v>
      </c>
      <c r="C6" s="135">
        <f>'NDOI-945 CU'!C6+'NDOI-945 Bank'!C6+'NDOI-945 FC '!C6+'NDOI-945 Auto'!C6+'NDOI-945 Retail '!C6+'NDOI-945 Other'!C6</f>
        <v>0</v>
      </c>
      <c r="D6" s="136">
        <f>'NDOI-945 CU'!D6+'NDOI-945 Bank'!D6+'NDOI-945 FC '!D6+'NDOI-945 Auto'!D6+'NDOI-945 Retail '!D6+'NDOI-945 Other'!D6</f>
        <v>0</v>
      </c>
      <c r="E6" s="135">
        <f>'NDOI-945 CU'!E6+'NDOI-945 Bank'!E6+'NDOI-945 FC '!E6+'NDOI-945 Auto'!E6+'NDOI-945 Retail '!E6+'NDOI-945 Other'!E6</f>
        <v>0</v>
      </c>
      <c r="F6" s="137">
        <f>'NDOI-945 CU'!F6+'NDOI-945 Bank'!F6+'NDOI-945 FC '!F6+'NDOI-945 Auto'!F6+'NDOI-945 Retail '!F6+'NDOI-945 Other'!F6</f>
        <v>0</v>
      </c>
      <c r="G6" s="138">
        <f>'NDOI-945 CU'!G6+'NDOI-945 Bank'!G6+'NDOI-945 FC '!G6+'NDOI-945 Auto'!G6+'NDOI-945 Retail '!G6+'NDOI-945 Other'!G6</f>
        <v>0</v>
      </c>
      <c r="H6" s="139">
        <f aca="true" t="shared" si="0" ref="H6:H22">SUM(C6:G6)</f>
        <v>0</v>
      </c>
    </row>
    <row r="7" spans="1:8" ht="30.75" customHeight="1">
      <c r="A7" s="38">
        <v>1.3</v>
      </c>
      <c r="B7" s="7" t="s">
        <v>23</v>
      </c>
      <c r="C7" s="135">
        <f>C5-C6</f>
        <v>0</v>
      </c>
      <c r="D7" s="136">
        <f>D5-D6</f>
        <v>0</v>
      </c>
      <c r="E7" s="135">
        <f>E5-E6</f>
        <v>0</v>
      </c>
      <c r="F7" s="137">
        <f>F5-F6</f>
        <v>0</v>
      </c>
      <c r="G7" s="138">
        <f>G5-G6</f>
        <v>0</v>
      </c>
      <c r="H7" s="139">
        <f t="shared" si="0"/>
        <v>0</v>
      </c>
    </row>
    <row r="8" spans="1:8" ht="30.75" customHeight="1">
      <c r="A8" s="38">
        <v>1.4</v>
      </c>
      <c r="B8" s="7" t="s">
        <v>24</v>
      </c>
      <c r="C8" s="135">
        <f>'NDOI-945 CU'!C8+'NDOI-945 Bank'!C8+'NDOI-945 FC '!C8+'NDOI-945 Auto'!C8+'NDOI-945 Retail '!C8+'NDOI-945 Other'!C8</f>
        <v>0</v>
      </c>
      <c r="D8" s="136">
        <f>'NDOI-945 CU'!D8+'NDOI-945 Bank'!D8+'NDOI-945 FC '!D8+'NDOI-945 Auto'!D8+'NDOI-945 Retail '!D8+'NDOI-945 Other'!D8</f>
        <v>0</v>
      </c>
      <c r="E8" s="135">
        <f>'NDOI-945 CU'!E8+'NDOI-945 Bank'!E8+'NDOI-945 FC '!E8+'NDOI-945 Auto'!E8+'NDOI-945 Retail '!E8+'NDOI-945 Other'!E8</f>
        <v>0</v>
      </c>
      <c r="F8" s="137">
        <f>'NDOI-945 CU'!F8+'NDOI-945 Bank'!F8+'NDOI-945 FC '!F8+'NDOI-945 Auto'!F8+'NDOI-945 Retail '!F8+'NDOI-945 Other'!F8</f>
        <v>0</v>
      </c>
      <c r="G8" s="138">
        <f>'NDOI-945 CU'!G8+'NDOI-945 Bank'!G8+'NDOI-945 FC '!G8+'NDOI-945 Auto'!G8+'NDOI-945 Retail '!G8+'NDOI-945 Other'!G8</f>
        <v>0</v>
      </c>
      <c r="H8" s="139">
        <f t="shared" si="0"/>
        <v>0</v>
      </c>
    </row>
    <row r="9" spans="1:8" ht="30.75" customHeight="1">
      <c r="A9" s="38">
        <v>1.5</v>
      </c>
      <c r="B9" s="7" t="s">
        <v>25</v>
      </c>
      <c r="C9" s="135">
        <f>'NDOI-945 CU'!C9+'NDOI-945 Bank'!C9+'NDOI-945 FC '!C9+'NDOI-945 Auto'!C9+'NDOI-945 Retail '!C9+'NDOI-945 Other'!C9</f>
        <v>0</v>
      </c>
      <c r="D9" s="136">
        <f>'NDOI-945 CU'!D9+'NDOI-945 Bank'!D9+'NDOI-945 FC '!D9+'NDOI-945 Auto'!D9+'NDOI-945 Retail '!D9+'NDOI-945 Other'!D9</f>
        <v>0</v>
      </c>
      <c r="E9" s="135">
        <f>'NDOI-945 CU'!E9+'NDOI-945 Bank'!E9+'NDOI-945 FC '!E9+'NDOI-945 Auto'!E9+'NDOI-945 Retail '!E9+'NDOI-945 Other'!E9</f>
        <v>0</v>
      </c>
      <c r="F9" s="137">
        <f>'NDOI-945 CU'!F9+'NDOI-945 Bank'!F9+'NDOI-945 FC '!F9+'NDOI-945 Auto'!F9+'NDOI-945 Retail '!F9+'NDOI-945 Other'!F9</f>
        <v>0</v>
      </c>
      <c r="G9" s="138">
        <f>'NDOI-945 CU'!G9+'NDOI-945 Bank'!G9+'NDOI-945 FC '!G9+'NDOI-945 Auto'!G9+'NDOI-945 Retail '!G9+'NDOI-945 Other'!G9</f>
        <v>0</v>
      </c>
      <c r="H9" s="139">
        <f t="shared" si="0"/>
        <v>0</v>
      </c>
    </row>
    <row r="10" spans="1:8" ht="30.75" customHeight="1">
      <c r="A10" s="38">
        <v>1.6</v>
      </c>
      <c r="B10" s="7" t="s">
        <v>46</v>
      </c>
      <c r="C10" s="135">
        <f>C7+C8-C9</f>
        <v>0</v>
      </c>
      <c r="D10" s="136">
        <f>D7+D8-D9</f>
        <v>0</v>
      </c>
      <c r="E10" s="135">
        <f>E7+E8-E9</f>
        <v>0</v>
      </c>
      <c r="F10" s="137">
        <f>F7+F8-F9</f>
        <v>0</v>
      </c>
      <c r="G10" s="138">
        <f>G7+G8-G9</f>
        <v>0</v>
      </c>
      <c r="H10" s="139">
        <f t="shared" si="0"/>
        <v>0</v>
      </c>
    </row>
    <row r="11" spans="1:8" ht="30.75" customHeight="1">
      <c r="A11" s="38">
        <v>1.7</v>
      </c>
      <c r="B11" s="7" t="s">
        <v>47</v>
      </c>
      <c r="C11" s="135">
        <f>'NDOI-945 CU'!C11+'NDOI-945 Bank'!C11+'NDOI-945 FC '!C11+'NDOI-945 Auto'!C11+'NDOI-945 Retail '!C11+'NDOI-945 Other'!C11</f>
        <v>0</v>
      </c>
      <c r="D11" s="136">
        <f>'NDOI-945 CU'!D11+'NDOI-945 Bank'!D11+'NDOI-945 FC '!D11+'NDOI-945 Auto'!D11+'NDOI-945 Retail '!D11+'NDOI-945 Other'!D11</f>
        <v>0</v>
      </c>
      <c r="E11" s="135">
        <f>'NDOI-945 CU'!E11+'NDOI-945 Bank'!E11+'NDOI-945 FC '!E11+'NDOI-945 Auto'!E11+'NDOI-945 Retail '!E11+'NDOI-945 Other'!E11</f>
        <v>0</v>
      </c>
      <c r="F11" s="137">
        <f>'NDOI-945 CU'!F11+'NDOI-945 Bank'!F11+'NDOI-945 FC '!F11+'NDOI-945 Auto'!F11+'NDOI-945 Retail '!F11+'NDOI-945 Other'!F11</f>
        <v>0</v>
      </c>
      <c r="G11" s="138">
        <f>'NDOI-945 CU'!G11+'NDOI-945 Bank'!G11+'NDOI-945 FC '!G11+'NDOI-945 Auto'!G11+'NDOI-945 Retail '!G11+'NDOI-945 Other'!G11</f>
        <v>0</v>
      </c>
      <c r="H11" s="139">
        <f t="shared" si="0"/>
        <v>0</v>
      </c>
    </row>
    <row r="12" spans="1:8" ht="30.75" customHeight="1">
      <c r="A12" s="221" t="s">
        <v>18</v>
      </c>
      <c r="B12" s="222"/>
      <c r="C12" s="135"/>
      <c r="D12" s="136"/>
      <c r="E12" s="135"/>
      <c r="F12" s="137"/>
      <c r="G12" s="138"/>
      <c r="H12" s="139"/>
    </row>
    <row r="13" spans="1:8" ht="30.75" customHeight="1">
      <c r="A13" s="38">
        <v>2.1</v>
      </c>
      <c r="B13" s="7" t="s">
        <v>50</v>
      </c>
      <c r="C13" s="135">
        <f>'NDOI-945 CU'!C13+'NDOI-945 Bank'!C13+'NDOI-945 FC '!C13+'NDOI-945 Auto'!C13+'NDOI-945 Retail '!C13+'NDOI-945 Other'!C13</f>
        <v>0</v>
      </c>
      <c r="D13" s="136">
        <f>'NDOI-945 CU'!D13+'NDOI-945 Bank'!D13+'NDOI-945 FC '!D13+'NDOI-945 Auto'!D13+'NDOI-945 Retail '!D13+'NDOI-945 Other'!D13</f>
        <v>0</v>
      </c>
      <c r="E13" s="135">
        <f>'NDOI-945 CU'!E13+'NDOI-945 Bank'!E13+'NDOI-945 FC '!E13+'NDOI-945 Auto'!E13+'NDOI-945 Retail '!E13+'NDOI-945 Other'!E13</f>
        <v>0</v>
      </c>
      <c r="F13" s="137">
        <f>'NDOI-945 CU'!F13+'NDOI-945 Bank'!F13+'NDOI-945 FC '!F13+'NDOI-945 Auto'!F13+'NDOI-945 Retail '!F13+'NDOI-945 Other'!F13</f>
        <v>0</v>
      </c>
      <c r="G13" s="138">
        <f>'NDOI-945 CU'!G13+'NDOI-945 Bank'!G13+'NDOI-945 FC '!G13+'NDOI-945 Auto'!G13+'NDOI-945 Retail '!G13+'NDOI-945 Other'!G13</f>
        <v>0</v>
      </c>
      <c r="H13" s="139">
        <f t="shared" si="0"/>
        <v>0</v>
      </c>
    </row>
    <row r="14" spans="1:8" ht="30.75" customHeight="1">
      <c r="A14" s="38">
        <v>2.2</v>
      </c>
      <c r="B14" s="7" t="s">
        <v>48</v>
      </c>
      <c r="C14" s="135">
        <f>'NDOI-945 CU'!C14+'NDOI-945 Bank'!C14+'NDOI-945 FC '!C14+'NDOI-945 Auto'!C14+'NDOI-945 Retail '!C14+'NDOI-945 Other'!C14</f>
        <v>0</v>
      </c>
      <c r="D14" s="136">
        <f>'NDOI-945 CU'!D14+'NDOI-945 Bank'!D14+'NDOI-945 FC '!D14+'NDOI-945 Auto'!D14+'NDOI-945 Retail '!D14+'NDOI-945 Other'!D14</f>
        <v>0</v>
      </c>
      <c r="E14" s="135">
        <f>'NDOI-945 CU'!E14+'NDOI-945 Bank'!E14+'NDOI-945 FC '!E14+'NDOI-945 Auto'!E14+'NDOI-945 Retail '!E14+'NDOI-945 Other'!E14</f>
        <v>0</v>
      </c>
      <c r="F14" s="137">
        <f>'NDOI-945 CU'!F14+'NDOI-945 Bank'!F14+'NDOI-945 FC '!F14+'NDOI-945 Auto'!F14+'NDOI-945 Retail '!F14+'NDOI-945 Other'!F14</f>
        <v>0</v>
      </c>
      <c r="G14" s="138">
        <f>'NDOI-945 CU'!G14+'NDOI-945 Bank'!G14+'NDOI-945 FC '!G14+'NDOI-945 Auto'!G14+'NDOI-945 Retail '!G14+'NDOI-945 Other'!G14</f>
        <v>0</v>
      </c>
      <c r="H14" s="139">
        <f t="shared" si="0"/>
        <v>0</v>
      </c>
    </row>
    <row r="15" spans="1:8" ht="30.75" customHeight="1">
      <c r="A15" s="38">
        <v>2.3</v>
      </c>
      <c r="B15" s="7" t="s">
        <v>49</v>
      </c>
      <c r="C15" s="135">
        <f>'NDOI-945 CU'!C15+'NDOI-945 Bank'!C15+'NDOI-945 FC '!C15+'NDOI-945 Auto'!C15+'NDOI-945 Retail '!C15+'NDOI-945 Other'!C15</f>
        <v>0</v>
      </c>
      <c r="D15" s="136">
        <f>'NDOI-945 CU'!D15+'NDOI-945 Bank'!D15+'NDOI-945 FC '!D15+'NDOI-945 Auto'!D15+'NDOI-945 Retail '!D15+'NDOI-945 Other'!D15</f>
        <v>0</v>
      </c>
      <c r="E15" s="135">
        <f>'NDOI-945 CU'!E15+'NDOI-945 Bank'!E15+'NDOI-945 FC '!E15+'NDOI-945 Auto'!E15+'NDOI-945 Retail '!E15+'NDOI-945 Other'!E15</f>
        <v>0</v>
      </c>
      <c r="F15" s="137">
        <f>'NDOI-945 CU'!F15+'NDOI-945 Bank'!F15+'NDOI-945 FC '!F15+'NDOI-945 Auto'!F15+'NDOI-945 Retail '!F15+'NDOI-945 Other'!F15</f>
        <v>0</v>
      </c>
      <c r="G15" s="138">
        <f>'NDOI-945 CU'!G15+'NDOI-945 Bank'!G15+'NDOI-945 FC '!G15+'NDOI-945 Auto'!G15+'NDOI-945 Retail '!G15+'NDOI-945 Other'!G15</f>
        <v>0</v>
      </c>
      <c r="H15" s="139">
        <f t="shared" si="0"/>
        <v>0</v>
      </c>
    </row>
    <row r="16" spans="1:8" ht="30.75" customHeight="1">
      <c r="A16" s="38">
        <v>2.4</v>
      </c>
      <c r="B16" s="7" t="s">
        <v>26</v>
      </c>
      <c r="C16" s="135">
        <f>'NDOI-945 CU'!C16+'NDOI-945 Bank'!C16+'NDOI-945 FC '!C16+'NDOI-945 Auto'!C16+'NDOI-945 Retail '!C16+'NDOI-945 Other'!C16</f>
        <v>0</v>
      </c>
      <c r="D16" s="136">
        <f>'NDOI-945 CU'!D16+'NDOI-945 Bank'!D16+'NDOI-945 FC '!D16+'NDOI-945 Auto'!D16+'NDOI-945 Retail '!D16+'NDOI-945 Other'!D16</f>
        <v>0</v>
      </c>
      <c r="E16" s="135">
        <f>'NDOI-945 CU'!E16+'NDOI-945 Bank'!E16+'NDOI-945 FC '!E16+'NDOI-945 Auto'!E16+'NDOI-945 Retail '!E16+'NDOI-945 Other'!E16</f>
        <v>0</v>
      </c>
      <c r="F16" s="137">
        <f>'NDOI-945 CU'!F16+'NDOI-945 Bank'!F16+'NDOI-945 FC '!F16+'NDOI-945 Auto'!F16+'NDOI-945 Retail '!F16+'NDOI-945 Other'!F16</f>
        <v>0</v>
      </c>
      <c r="G16" s="138">
        <f>'NDOI-945 CU'!G16+'NDOI-945 Bank'!G16+'NDOI-945 FC '!G16+'NDOI-945 Auto'!G16+'NDOI-945 Retail '!G16+'NDOI-945 Other'!G16</f>
        <v>0</v>
      </c>
      <c r="H16" s="139">
        <f t="shared" si="0"/>
        <v>0</v>
      </c>
    </row>
    <row r="17" spans="1:8" ht="30.75" customHeight="1">
      <c r="A17" s="38">
        <v>2.5</v>
      </c>
      <c r="B17" s="7" t="s">
        <v>27</v>
      </c>
      <c r="C17" s="135">
        <f>'NDOI-945 CU'!C17+'NDOI-945 Bank'!C17+'NDOI-945 FC '!C17+'NDOI-945 Auto'!C17+'NDOI-945 Retail '!C17+'NDOI-945 Other'!C17</f>
        <v>0</v>
      </c>
      <c r="D17" s="136">
        <f>'NDOI-945 CU'!D17+'NDOI-945 Bank'!D17+'NDOI-945 FC '!D17+'NDOI-945 Auto'!D17+'NDOI-945 Retail '!D17+'NDOI-945 Other'!D17</f>
        <v>0</v>
      </c>
      <c r="E17" s="135">
        <f>'NDOI-945 CU'!E17+'NDOI-945 Bank'!E17+'NDOI-945 FC '!E17+'NDOI-945 Auto'!E17+'NDOI-945 Retail '!E17+'NDOI-945 Other'!E17</f>
        <v>0</v>
      </c>
      <c r="F17" s="137">
        <f>'NDOI-945 CU'!F17+'NDOI-945 Bank'!F17+'NDOI-945 FC '!F17+'NDOI-945 Auto'!F17+'NDOI-945 Retail '!F17+'NDOI-945 Other'!F17</f>
        <v>0</v>
      </c>
      <c r="G17" s="138">
        <f>'NDOI-945 CU'!G17+'NDOI-945 Bank'!G17+'NDOI-945 FC '!G17+'NDOI-945 Auto'!G17+'NDOI-945 Retail '!G17+'NDOI-945 Other'!G17</f>
        <v>0</v>
      </c>
      <c r="H17" s="139">
        <f t="shared" si="0"/>
        <v>0</v>
      </c>
    </row>
    <row r="18" spans="1:8" ht="30.75" customHeight="1">
      <c r="A18" s="38">
        <v>2.6</v>
      </c>
      <c r="B18" s="7" t="s">
        <v>28</v>
      </c>
      <c r="C18" s="135">
        <f>C13-C14+C15-C16+C17</f>
        <v>0</v>
      </c>
      <c r="D18" s="136">
        <f>D13-D14+D15-D16+D17</f>
        <v>0</v>
      </c>
      <c r="E18" s="135">
        <f>E13-E14+E15-E16+E17</f>
        <v>0</v>
      </c>
      <c r="F18" s="137">
        <f>F13-F14+F15-F16+F17</f>
        <v>0</v>
      </c>
      <c r="G18" s="138">
        <f>G13-G14+G15-G16+G17</f>
        <v>0</v>
      </c>
      <c r="H18" s="139">
        <f t="shared" si="0"/>
        <v>0</v>
      </c>
    </row>
    <row r="19" spans="1:8" ht="30.75" customHeight="1">
      <c r="A19" s="221" t="s">
        <v>19</v>
      </c>
      <c r="B19" s="222"/>
      <c r="C19" s="135"/>
      <c r="D19" s="136"/>
      <c r="E19" s="135"/>
      <c r="F19" s="137"/>
      <c r="G19" s="138"/>
      <c r="H19" s="139"/>
    </row>
    <row r="20" spans="1:8" ht="30.75" customHeight="1">
      <c r="A20" s="38">
        <v>3.1</v>
      </c>
      <c r="B20" s="7" t="s">
        <v>29</v>
      </c>
      <c r="C20" s="135">
        <f>'NDOI-945 CU'!C20+'NDOI-945 Bank'!C20+'NDOI-945 FC '!C20+'NDOI-945 Auto'!C20+'NDOI-945 Retail '!C20+'NDOI-945 Other'!C20</f>
        <v>0</v>
      </c>
      <c r="D20" s="136">
        <f>'NDOI-945 CU'!D20+'NDOI-945 Bank'!D20+'NDOI-945 FC '!D20+'NDOI-945 Auto'!D20+'NDOI-945 Retail '!D20+'NDOI-945 Other'!D20</f>
        <v>0</v>
      </c>
      <c r="E20" s="135">
        <f>'NDOI-945 CU'!E20+'NDOI-945 Bank'!E20+'NDOI-945 FC '!E20+'NDOI-945 Auto'!E20+'NDOI-945 Retail '!E20+'NDOI-945 Other'!E20</f>
        <v>0</v>
      </c>
      <c r="F20" s="137">
        <f>'NDOI-945 CU'!F20+'NDOI-945 Bank'!F20+'NDOI-945 FC '!F20+'NDOI-945 Auto'!F20+'NDOI-945 Retail '!F20+'NDOI-945 Other'!F20</f>
        <v>0</v>
      </c>
      <c r="G20" s="138">
        <f>'NDOI-945 CU'!G20+'NDOI-945 Bank'!G20+'NDOI-945 FC '!G20+'NDOI-945 Auto'!G20+'NDOI-945 Retail '!G20+'NDOI-945 Other'!G20</f>
        <v>0</v>
      </c>
      <c r="H20" s="139">
        <f t="shared" si="0"/>
        <v>0</v>
      </c>
    </row>
    <row r="21" spans="1:8" ht="30.75" customHeight="1">
      <c r="A21" s="38">
        <v>3.2</v>
      </c>
      <c r="B21" s="7" t="s">
        <v>30</v>
      </c>
      <c r="C21" s="135">
        <f>'NDOI-945 CU'!C21+'NDOI-945 Bank'!C21+'NDOI-945 FC '!C21+'NDOI-945 Auto'!C21+'NDOI-945 Retail '!C21+'NDOI-945 Other'!C21</f>
        <v>0</v>
      </c>
      <c r="D21" s="136">
        <f>'NDOI-945 CU'!D21+'NDOI-945 Bank'!D21+'NDOI-945 FC '!D21+'NDOI-945 Auto'!D21+'NDOI-945 Retail '!D21+'NDOI-945 Other'!D21</f>
        <v>0</v>
      </c>
      <c r="E21" s="135">
        <f>'NDOI-945 CU'!E21+'NDOI-945 Bank'!E21+'NDOI-945 FC '!E21+'NDOI-945 Auto'!E21+'NDOI-945 Retail '!E21+'NDOI-945 Other'!E21</f>
        <v>0</v>
      </c>
      <c r="F21" s="137">
        <f>'NDOI-945 CU'!F21+'NDOI-945 Bank'!F21+'NDOI-945 FC '!F21+'NDOI-945 Auto'!F21+'NDOI-945 Retail '!F21+'NDOI-945 Other'!F21</f>
        <v>0</v>
      </c>
      <c r="G21" s="138">
        <f>'NDOI-945 CU'!G21+'NDOI-945 Bank'!G21+'NDOI-945 FC '!G21+'NDOI-945 Auto'!G21+'NDOI-945 Retail '!G21+'NDOI-945 Other'!G21</f>
        <v>0</v>
      </c>
      <c r="H21" s="139">
        <f t="shared" si="0"/>
        <v>0</v>
      </c>
    </row>
    <row r="22" spans="1:8" ht="30.75" customHeight="1">
      <c r="A22" s="38">
        <v>3.3</v>
      </c>
      <c r="B22" s="7" t="s">
        <v>31</v>
      </c>
      <c r="C22" s="135">
        <f>C20+C21</f>
        <v>0</v>
      </c>
      <c r="D22" s="136">
        <f>D20+D21</f>
        <v>0</v>
      </c>
      <c r="E22" s="135">
        <f>E20+E21</f>
        <v>0</v>
      </c>
      <c r="F22" s="137">
        <f>F20+F21</f>
        <v>0</v>
      </c>
      <c r="G22" s="138">
        <f>G20+G21</f>
        <v>0</v>
      </c>
      <c r="H22" s="139">
        <f t="shared" si="0"/>
        <v>0</v>
      </c>
    </row>
    <row r="23" spans="1:8" ht="30.75" customHeight="1">
      <c r="A23" s="38">
        <v>3.4</v>
      </c>
      <c r="B23" s="7" t="s">
        <v>32</v>
      </c>
      <c r="C23" s="125">
        <f aca="true" t="shared" si="1" ref="C23:H23">IF(C7=0,0,C20/C7)</f>
        <v>0</v>
      </c>
      <c r="D23" s="126">
        <f t="shared" si="1"/>
        <v>0</v>
      </c>
      <c r="E23" s="125">
        <f t="shared" si="1"/>
        <v>0</v>
      </c>
      <c r="F23" s="127">
        <f t="shared" si="1"/>
        <v>0</v>
      </c>
      <c r="G23" s="128">
        <f t="shared" si="1"/>
        <v>0</v>
      </c>
      <c r="H23" s="129">
        <f t="shared" si="1"/>
        <v>0</v>
      </c>
    </row>
    <row r="24" spans="1:8" ht="24.75" customHeight="1">
      <c r="A24" s="38">
        <v>3.5</v>
      </c>
      <c r="B24" s="7" t="s">
        <v>33</v>
      </c>
      <c r="C24" s="125">
        <f aca="true" t="shared" si="2" ref="C24:H24">IF(C10=0,0,C20/C10)</f>
        <v>0</v>
      </c>
      <c r="D24" s="126">
        <f t="shared" si="2"/>
        <v>0</v>
      </c>
      <c r="E24" s="125">
        <f t="shared" si="2"/>
        <v>0</v>
      </c>
      <c r="F24" s="127">
        <f t="shared" si="2"/>
        <v>0</v>
      </c>
      <c r="G24" s="128">
        <f t="shared" si="2"/>
        <v>0</v>
      </c>
      <c r="H24" s="129">
        <f t="shared" si="2"/>
        <v>0</v>
      </c>
    </row>
    <row r="25" spans="1:8" s="19" customFormat="1" ht="24.75" customHeight="1">
      <c r="A25" s="221" t="s">
        <v>20</v>
      </c>
      <c r="B25" s="222"/>
      <c r="C25" s="125"/>
      <c r="D25" s="126"/>
      <c r="E25" s="125"/>
      <c r="F25" s="127"/>
      <c r="G25" s="128"/>
      <c r="H25" s="129"/>
    </row>
    <row r="26" spans="1:8" ht="24.75" customHeight="1">
      <c r="A26" s="38">
        <v>4.1</v>
      </c>
      <c r="B26" s="7" t="s">
        <v>34</v>
      </c>
      <c r="C26" s="125">
        <f aca="true" t="shared" si="3" ref="C26:H26">IF(C10=0,0,C18/C10)</f>
        <v>0</v>
      </c>
      <c r="D26" s="126">
        <f t="shared" si="3"/>
        <v>0</v>
      </c>
      <c r="E26" s="125">
        <f t="shared" si="3"/>
        <v>0</v>
      </c>
      <c r="F26" s="127">
        <f t="shared" si="3"/>
        <v>0</v>
      </c>
      <c r="G26" s="128">
        <f t="shared" si="3"/>
        <v>0</v>
      </c>
      <c r="H26" s="129">
        <f t="shared" si="3"/>
        <v>0</v>
      </c>
    </row>
    <row r="27" spans="1:8" ht="24.75" customHeight="1" thickBot="1">
      <c r="A27" s="56">
        <v>4.2</v>
      </c>
      <c r="B27" s="57" t="s">
        <v>35</v>
      </c>
      <c r="C27" s="130">
        <f aca="true" t="shared" si="4" ref="C27:H27">IF(C11=0,0,C18/C11)</f>
        <v>0</v>
      </c>
      <c r="D27" s="131">
        <f t="shared" si="4"/>
        <v>0</v>
      </c>
      <c r="E27" s="130">
        <f t="shared" si="4"/>
        <v>0</v>
      </c>
      <c r="F27" s="132">
        <f t="shared" si="4"/>
        <v>0</v>
      </c>
      <c r="G27" s="133">
        <f t="shared" si="4"/>
        <v>0</v>
      </c>
      <c r="H27" s="134">
        <f t="shared" si="4"/>
        <v>0</v>
      </c>
    </row>
    <row r="28" spans="1:8" ht="30.75" customHeight="1">
      <c r="A28" s="33" t="s">
        <v>41</v>
      </c>
      <c r="B28" s="192" t="s">
        <v>42</v>
      </c>
      <c r="C28" s="63"/>
      <c r="D28" s="64"/>
      <c r="E28" s="63"/>
      <c r="F28" s="65"/>
      <c r="G28" s="66"/>
      <c r="H28" s="67"/>
    </row>
    <row r="29" spans="1:8" ht="56.25" customHeight="1">
      <c r="A29" s="32">
        <v>1</v>
      </c>
      <c r="B29" s="35" t="s">
        <v>39</v>
      </c>
      <c r="C29" s="72">
        <f>'NDOI-945 CU'!C29+'NDOI-945 Bank'!C29+'NDOI-945 FC '!C29+'NDOI-945 Auto'!C29+'NDOI-945 Retail '!C29+'NDOI-945 Other'!C29</f>
        <v>0</v>
      </c>
      <c r="D29" s="68">
        <f>'NDOI-945 CU'!D29+'NDOI-945 Bank'!D29+'NDOI-945 FC '!D29+'NDOI-945 Auto'!D29+'NDOI-945 Retail '!D29+'NDOI-945 Other'!D29</f>
        <v>0</v>
      </c>
      <c r="E29" s="59">
        <f>'NDOI-945 CU'!E29+'NDOI-945 Bank'!E29+'NDOI-945 FC '!E29+'NDOI-945 Auto'!E29+'NDOI-945 Retail '!E29+'NDOI-945 Other'!E29</f>
        <v>0</v>
      </c>
      <c r="F29" s="78">
        <f>'NDOI-945 CU'!F29+'NDOI-945 Bank'!F29+'NDOI-945 FC '!F29+'NDOI-945 Auto'!F29+'NDOI-945 Retail '!F29+'NDOI-945 Other'!F29</f>
        <v>0</v>
      </c>
      <c r="G29" s="79">
        <f>'NDOI-945 CU'!G29+'NDOI-945 Bank'!G29+'NDOI-945 FC '!G29+'NDOI-945 Auto'!G29+'NDOI-945 Retail '!G29+'NDOI-945 Other'!G29</f>
        <v>0</v>
      </c>
      <c r="H29" s="139">
        <f>SUM(C29:G29)</f>
        <v>0</v>
      </c>
    </row>
    <row r="30" spans="1:8" ht="38.25" customHeight="1">
      <c r="A30" s="34">
        <v>2</v>
      </c>
      <c r="B30" s="35" t="s">
        <v>37</v>
      </c>
      <c r="C30" s="72">
        <f>'NDOI-945 CU'!C30+'NDOI-945 Bank'!C30+'NDOI-945 FC '!C30+'NDOI-945 Auto'!C30+'NDOI-945 Retail '!C30+'NDOI-945 Other'!C30</f>
        <v>0</v>
      </c>
      <c r="D30" s="68">
        <f>'NDOI-945 CU'!D30+'NDOI-945 Bank'!D30+'NDOI-945 FC '!D30+'NDOI-945 Auto'!D30+'NDOI-945 Retail '!D30+'NDOI-945 Other'!D30</f>
        <v>0</v>
      </c>
      <c r="E30" s="59">
        <f>'NDOI-945 CU'!E30+'NDOI-945 Bank'!E30+'NDOI-945 FC '!E30+'NDOI-945 Auto'!E30+'NDOI-945 Retail '!E30+'NDOI-945 Other'!E30</f>
        <v>0</v>
      </c>
      <c r="F30" s="78">
        <f>'NDOI-945 CU'!F30+'NDOI-945 Bank'!F30+'NDOI-945 FC '!F30+'NDOI-945 Auto'!F30+'NDOI-945 Retail '!F30+'NDOI-945 Other'!F30</f>
        <v>0</v>
      </c>
      <c r="G30" s="79">
        <f>'NDOI-945 CU'!G30+'NDOI-945 Bank'!G30+'NDOI-945 FC '!G30+'NDOI-945 Auto'!G30+'NDOI-945 Retail '!G30+'NDOI-945 Other'!G30</f>
        <v>0</v>
      </c>
      <c r="H30" s="139">
        <f>SUM(C30:G30)</f>
        <v>0</v>
      </c>
    </row>
    <row r="31" spans="1:8" ht="61.5" customHeight="1" thickBot="1">
      <c r="A31" s="37">
        <v>3</v>
      </c>
      <c r="B31" s="58" t="s">
        <v>38</v>
      </c>
      <c r="C31" s="71"/>
      <c r="D31" s="62"/>
      <c r="E31" s="70"/>
      <c r="F31" s="75"/>
      <c r="G31" s="76"/>
      <c r="H31" s="77"/>
    </row>
  </sheetData>
  <sheetProtection/>
  <mergeCells count="10">
    <mergeCell ref="A4:B4"/>
    <mergeCell ref="A12:B12"/>
    <mergeCell ref="A19:B19"/>
    <mergeCell ref="A25:B25"/>
    <mergeCell ref="G1:G3"/>
    <mergeCell ref="H1:H3"/>
    <mergeCell ref="A1:B1"/>
    <mergeCell ref="A2:B2"/>
    <mergeCell ref="C1:D2"/>
    <mergeCell ref="E1:F2"/>
  </mergeCells>
  <printOptions horizontalCentered="1" verticalCentered="1"/>
  <pageMargins left="0.5" right="0.55" top="0.75" bottom="0.33" header="0.25" footer="0.06"/>
  <pageSetup horizontalDpi="600" verticalDpi="600" orientation="landscape" pageOrder="overThenDown" scale="65" r:id="rId1"/>
  <headerFooter alignWithMargins="0">
    <oddHeader>&amp;C&amp;"Arial,Bold"&amp;16Nevada Division of Insurance
Credit Unemployment Insurance Nevada Only Experience Report 
&amp;"Arial,Regular"&amp;12Class of Business:  All 
Reporting Period: 01/01/2010 to 12/31/2010</oddHeader>
    <oddFooter>&amp;LNDOI-945 (Rev 05/11)&amp;CPage &amp;P of &amp;N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H48"/>
  <sheetViews>
    <sheetView view="pageBreakPreview" zoomScale="60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:G1"/>
    </sheetView>
  </sheetViews>
  <sheetFormatPr defaultColWidth="9.140625" defaultRowHeight="22.5" customHeight="1"/>
  <cols>
    <col min="1" max="1" width="7.00390625" style="24" customWidth="1"/>
    <col min="2" max="2" width="84.7109375" style="23" customWidth="1"/>
    <col min="3" max="3" width="20.7109375" style="23" customWidth="1"/>
    <col min="4" max="4" width="23.8515625" style="23" customWidth="1"/>
    <col min="5" max="6" width="20.7109375" style="23" customWidth="1"/>
    <col min="7" max="7" width="37.28125" style="23" customWidth="1"/>
    <col min="8" max="8" width="28.28125" style="23" customWidth="1"/>
    <col min="9" max="16384" width="9.140625" style="23" customWidth="1"/>
  </cols>
  <sheetData>
    <row r="1" spans="1:8" s="2" customFormat="1" ht="97.5" customHeight="1">
      <c r="A1" s="98"/>
      <c r="B1" s="99" t="str">
        <f>'NDOI-938'!D2</f>
        <v>ABC Insurance Company</v>
      </c>
      <c r="C1" s="100" t="s">
        <v>14</v>
      </c>
      <c r="D1" s="100" t="s">
        <v>166</v>
      </c>
      <c r="E1" s="197" t="s">
        <v>167</v>
      </c>
      <c r="F1" s="198"/>
      <c r="G1" s="199"/>
      <c r="H1" s="101" t="s">
        <v>43</v>
      </c>
    </row>
    <row r="2" spans="1:8" s="2" customFormat="1" ht="27.75" customHeight="1">
      <c r="A2" s="102"/>
      <c r="B2" s="104"/>
      <c r="C2" s="105"/>
      <c r="D2" s="105"/>
      <c r="E2" s="106" t="s">
        <v>77</v>
      </c>
      <c r="F2" s="107" t="s">
        <v>78</v>
      </c>
      <c r="G2" s="107" t="s">
        <v>3</v>
      </c>
      <c r="H2" s="108"/>
    </row>
    <row r="3" spans="1:8" s="2" customFormat="1" ht="22.5" customHeight="1">
      <c r="A3" s="6"/>
      <c r="B3" s="27" t="s">
        <v>15</v>
      </c>
      <c r="C3" s="30"/>
      <c r="D3" s="30"/>
      <c r="E3" s="30"/>
      <c r="F3" s="30"/>
      <c r="G3" s="30"/>
      <c r="H3" s="30"/>
    </row>
    <row r="4" spans="1:8" s="2" customFormat="1" ht="22.5" customHeight="1">
      <c r="A4" s="6">
        <v>1.1</v>
      </c>
      <c r="B4" s="25" t="s">
        <v>129</v>
      </c>
      <c r="C4" s="160"/>
      <c r="D4" s="161"/>
      <c r="E4" s="162"/>
      <c r="F4" s="162"/>
      <c r="G4" s="140">
        <f aca="true" t="shared" si="0" ref="G4:G12">SUM(E4:F4)</f>
        <v>0</v>
      </c>
      <c r="H4" s="169"/>
    </row>
    <row r="5" spans="1:8" s="2" customFormat="1" ht="22.5" customHeight="1">
      <c r="A5" s="6">
        <v>1.2</v>
      </c>
      <c r="B5" s="25" t="s">
        <v>130</v>
      </c>
      <c r="C5" s="160"/>
      <c r="D5" s="161"/>
      <c r="E5" s="162"/>
      <c r="F5" s="162"/>
      <c r="G5" s="140">
        <f t="shared" si="0"/>
        <v>0</v>
      </c>
      <c r="H5" s="169"/>
    </row>
    <row r="6" spans="1:8" s="2" customFormat="1" ht="22.5" customHeight="1">
      <c r="A6" s="6">
        <v>1.3</v>
      </c>
      <c r="B6" s="1" t="s">
        <v>131</v>
      </c>
      <c r="C6" s="160"/>
      <c r="D6" s="161"/>
      <c r="E6" s="162"/>
      <c r="F6" s="162"/>
      <c r="G6" s="140">
        <f t="shared" si="0"/>
        <v>0</v>
      </c>
      <c r="H6" s="169"/>
    </row>
    <row r="7" spans="1:8" s="2" customFormat="1" ht="22.5" customHeight="1">
      <c r="A7" s="6">
        <v>1.4</v>
      </c>
      <c r="B7" s="25" t="s">
        <v>132</v>
      </c>
      <c r="C7" s="160"/>
      <c r="D7" s="161"/>
      <c r="E7" s="162"/>
      <c r="F7" s="162"/>
      <c r="G7" s="140">
        <f t="shared" si="0"/>
        <v>0</v>
      </c>
      <c r="H7" s="169"/>
    </row>
    <row r="8" spans="1:8" s="2" customFormat="1" ht="22.5" customHeight="1">
      <c r="A8" s="6">
        <v>1.5</v>
      </c>
      <c r="B8" s="25" t="s">
        <v>133</v>
      </c>
      <c r="C8" s="160"/>
      <c r="D8" s="161"/>
      <c r="E8" s="162"/>
      <c r="F8" s="162"/>
      <c r="G8" s="140">
        <f t="shared" si="0"/>
        <v>0</v>
      </c>
      <c r="H8" s="169"/>
    </row>
    <row r="9" spans="1:8" s="2" customFormat="1" ht="22.5" customHeight="1">
      <c r="A9" s="6">
        <v>1.6</v>
      </c>
      <c r="B9" s="25" t="s">
        <v>134</v>
      </c>
      <c r="C9" s="160"/>
      <c r="D9" s="161"/>
      <c r="E9" s="162"/>
      <c r="F9" s="162"/>
      <c r="G9" s="140">
        <f t="shared" si="0"/>
        <v>0</v>
      </c>
      <c r="H9" s="169"/>
    </row>
    <row r="10" spans="1:8" s="2" customFormat="1" ht="22.5" customHeight="1">
      <c r="A10" s="6">
        <v>1.7</v>
      </c>
      <c r="B10" s="25" t="s">
        <v>135</v>
      </c>
      <c r="C10" s="160"/>
      <c r="D10" s="161"/>
      <c r="E10" s="162"/>
      <c r="F10" s="162"/>
      <c r="G10" s="140">
        <f t="shared" si="0"/>
        <v>0</v>
      </c>
      <c r="H10" s="169"/>
    </row>
    <row r="11" spans="1:8" s="2" customFormat="1" ht="22.5" customHeight="1">
      <c r="A11" s="6">
        <v>1.8</v>
      </c>
      <c r="B11" s="25" t="s">
        <v>136</v>
      </c>
      <c r="C11" s="160"/>
      <c r="D11" s="161"/>
      <c r="E11" s="162"/>
      <c r="F11" s="162"/>
      <c r="G11" s="140">
        <f t="shared" si="0"/>
        <v>0</v>
      </c>
      <c r="H11" s="169"/>
    </row>
    <row r="12" spans="1:8" s="2" customFormat="1" ht="22.5" customHeight="1">
      <c r="A12" s="6">
        <v>1.9</v>
      </c>
      <c r="B12" s="25" t="s">
        <v>137</v>
      </c>
      <c r="C12" s="160"/>
      <c r="D12" s="161"/>
      <c r="E12" s="162"/>
      <c r="F12" s="162"/>
      <c r="G12" s="140">
        <f t="shared" si="0"/>
        <v>0</v>
      </c>
      <c r="H12" s="169"/>
    </row>
    <row r="13" spans="1:8" s="2" customFormat="1" ht="22.5" customHeight="1">
      <c r="A13" s="6">
        <v>1.1</v>
      </c>
      <c r="B13" s="25" t="s">
        <v>138</v>
      </c>
      <c r="C13" s="160"/>
      <c r="D13" s="161"/>
      <c r="E13" s="162"/>
      <c r="F13" s="162"/>
      <c r="G13" s="140">
        <f aca="true" t="shared" si="1" ref="G13:G37">SUM(E13:F13)</f>
        <v>0</v>
      </c>
      <c r="H13" s="169"/>
    </row>
    <row r="14" spans="1:8" s="2" customFormat="1" ht="22.5" customHeight="1">
      <c r="A14" s="26">
        <v>1.11</v>
      </c>
      <c r="B14" s="25" t="s">
        <v>139</v>
      </c>
      <c r="C14" s="160"/>
      <c r="D14" s="161"/>
      <c r="E14" s="162"/>
      <c r="F14" s="162"/>
      <c r="G14" s="140">
        <f t="shared" si="1"/>
        <v>0</v>
      </c>
      <c r="H14" s="169"/>
    </row>
    <row r="15" spans="1:8" s="2" customFormat="1" ht="22.5" customHeight="1">
      <c r="A15" s="26">
        <v>1.12</v>
      </c>
      <c r="B15" s="25" t="s">
        <v>140</v>
      </c>
      <c r="C15" s="160"/>
      <c r="D15" s="161"/>
      <c r="E15" s="162"/>
      <c r="F15" s="162"/>
      <c r="G15" s="140">
        <f t="shared" si="1"/>
        <v>0</v>
      </c>
      <c r="H15" s="169"/>
    </row>
    <row r="16" spans="1:8" s="2" customFormat="1" ht="22.5" customHeight="1">
      <c r="A16" s="26">
        <v>1.13</v>
      </c>
      <c r="B16" s="25" t="s">
        <v>141</v>
      </c>
      <c r="C16" s="160"/>
      <c r="D16" s="161"/>
      <c r="E16" s="162"/>
      <c r="F16" s="162"/>
      <c r="G16" s="140">
        <f t="shared" si="1"/>
        <v>0</v>
      </c>
      <c r="H16" s="169"/>
    </row>
    <row r="17" spans="1:8" s="2" customFormat="1" ht="22.5" customHeight="1">
      <c r="A17" s="26">
        <v>1.14</v>
      </c>
      <c r="B17" s="25" t="s">
        <v>142</v>
      </c>
      <c r="C17" s="160"/>
      <c r="D17" s="161"/>
      <c r="E17" s="162"/>
      <c r="F17" s="162"/>
      <c r="G17" s="140">
        <f t="shared" si="1"/>
        <v>0</v>
      </c>
      <c r="H17" s="169"/>
    </row>
    <row r="18" spans="1:8" s="2" customFormat="1" ht="22.5" customHeight="1">
      <c r="A18" s="26">
        <v>1.15</v>
      </c>
      <c r="B18" s="25" t="s">
        <v>16</v>
      </c>
      <c r="C18" s="160"/>
      <c r="D18" s="161"/>
      <c r="E18" s="162"/>
      <c r="F18" s="162"/>
      <c r="G18" s="140">
        <f t="shared" si="1"/>
        <v>0</v>
      </c>
      <c r="H18" s="169"/>
    </row>
    <row r="19" spans="1:8" s="2" customFormat="1" ht="22.5" customHeight="1">
      <c r="A19" s="26">
        <v>1.16</v>
      </c>
      <c r="B19" s="25" t="s">
        <v>143</v>
      </c>
      <c r="C19" s="160"/>
      <c r="D19" s="161"/>
      <c r="E19" s="162"/>
      <c r="F19" s="162"/>
      <c r="G19" s="140">
        <f t="shared" si="1"/>
        <v>0</v>
      </c>
      <c r="H19" s="169"/>
    </row>
    <row r="20" spans="1:8" s="2" customFormat="1" ht="22.5" customHeight="1">
      <c r="A20" s="26">
        <v>1.17</v>
      </c>
      <c r="B20" s="25" t="s">
        <v>105</v>
      </c>
      <c r="C20" s="160"/>
      <c r="D20" s="161"/>
      <c r="E20" s="162"/>
      <c r="F20" s="162"/>
      <c r="G20" s="140">
        <f t="shared" si="1"/>
        <v>0</v>
      </c>
      <c r="H20" s="169"/>
    </row>
    <row r="21" spans="1:8" s="2" customFormat="1" ht="22.5" customHeight="1">
      <c r="A21" s="26">
        <v>1.18</v>
      </c>
      <c r="B21" s="25" t="s">
        <v>144</v>
      </c>
      <c r="C21" s="160"/>
      <c r="D21" s="161"/>
      <c r="E21" s="162"/>
      <c r="F21" s="162"/>
      <c r="G21" s="140">
        <f t="shared" si="1"/>
        <v>0</v>
      </c>
      <c r="H21" s="169"/>
    </row>
    <row r="22" spans="1:8" s="2" customFormat="1" ht="22.5" customHeight="1">
      <c r="A22" s="26">
        <v>1.19</v>
      </c>
      <c r="B22" s="25" t="s">
        <v>145</v>
      </c>
      <c r="C22" s="160"/>
      <c r="D22" s="161"/>
      <c r="E22" s="162"/>
      <c r="F22" s="162"/>
      <c r="G22" s="140">
        <f t="shared" si="1"/>
        <v>0</v>
      </c>
      <c r="H22" s="169"/>
    </row>
    <row r="23" spans="1:8" s="2" customFormat="1" ht="22.5" customHeight="1">
      <c r="A23" s="26">
        <v>1.2</v>
      </c>
      <c r="B23" s="25" t="s">
        <v>104</v>
      </c>
      <c r="C23" s="160"/>
      <c r="D23" s="161"/>
      <c r="E23" s="162"/>
      <c r="F23" s="162"/>
      <c r="G23" s="140">
        <f t="shared" si="1"/>
        <v>0</v>
      </c>
      <c r="H23" s="169"/>
    </row>
    <row r="24" spans="1:8" s="2" customFormat="1" ht="22.5" customHeight="1">
      <c r="A24" s="26">
        <v>1.21</v>
      </c>
      <c r="B24" s="25" t="s">
        <v>146</v>
      </c>
      <c r="C24" s="160"/>
      <c r="D24" s="161"/>
      <c r="E24" s="162"/>
      <c r="F24" s="162"/>
      <c r="G24" s="140">
        <f t="shared" si="1"/>
        <v>0</v>
      </c>
      <c r="H24" s="169"/>
    </row>
    <row r="25" spans="1:8" s="2" customFormat="1" ht="22.5" customHeight="1">
      <c r="A25" s="26">
        <v>1.22</v>
      </c>
      <c r="B25" s="25" t="s">
        <v>147</v>
      </c>
      <c r="C25" s="160"/>
      <c r="D25" s="161"/>
      <c r="E25" s="162"/>
      <c r="F25" s="162"/>
      <c r="G25" s="140">
        <f t="shared" si="1"/>
        <v>0</v>
      </c>
      <c r="H25" s="169"/>
    </row>
    <row r="26" spans="1:8" s="2" customFormat="1" ht="22.5" customHeight="1">
      <c r="A26" s="26">
        <v>1.23</v>
      </c>
      <c r="B26" s="25" t="s">
        <v>148</v>
      </c>
      <c r="C26" s="160"/>
      <c r="D26" s="161"/>
      <c r="E26" s="162"/>
      <c r="F26" s="162"/>
      <c r="G26" s="140">
        <f t="shared" si="1"/>
        <v>0</v>
      </c>
      <c r="H26" s="169"/>
    </row>
    <row r="27" spans="1:8" s="2" customFormat="1" ht="22.5" customHeight="1">
      <c r="A27" s="26">
        <v>1.24</v>
      </c>
      <c r="B27" s="25" t="s">
        <v>149</v>
      </c>
      <c r="C27" s="160"/>
      <c r="D27" s="161"/>
      <c r="E27" s="162"/>
      <c r="F27" s="162"/>
      <c r="G27" s="140">
        <f t="shared" si="1"/>
        <v>0</v>
      </c>
      <c r="H27" s="169"/>
    </row>
    <row r="28" spans="1:8" s="2" customFormat="1" ht="22.5" customHeight="1">
      <c r="A28" s="26">
        <v>1.25</v>
      </c>
      <c r="B28" s="25" t="s">
        <v>150</v>
      </c>
      <c r="C28" s="160"/>
      <c r="D28" s="161"/>
      <c r="E28" s="162"/>
      <c r="F28" s="162"/>
      <c r="G28" s="140">
        <f t="shared" si="1"/>
        <v>0</v>
      </c>
      <c r="H28" s="169"/>
    </row>
    <row r="29" spans="1:8" s="2" customFormat="1" ht="22.5" customHeight="1">
      <c r="A29" s="26">
        <v>1.26</v>
      </c>
      <c r="B29" s="25" t="s">
        <v>151</v>
      </c>
      <c r="C29" s="160"/>
      <c r="D29" s="161"/>
      <c r="E29" s="162"/>
      <c r="F29" s="162"/>
      <c r="G29" s="140">
        <f t="shared" si="1"/>
        <v>0</v>
      </c>
      <c r="H29" s="169"/>
    </row>
    <row r="30" spans="1:8" s="2" customFormat="1" ht="22.5" customHeight="1">
      <c r="A30" s="26">
        <v>1.27</v>
      </c>
      <c r="B30" s="25" t="s">
        <v>152</v>
      </c>
      <c r="C30" s="160"/>
      <c r="D30" s="161"/>
      <c r="E30" s="162"/>
      <c r="F30" s="162"/>
      <c r="G30" s="140">
        <f t="shared" si="1"/>
        <v>0</v>
      </c>
      <c r="H30" s="169"/>
    </row>
    <row r="31" spans="1:8" s="2" customFormat="1" ht="22.5" customHeight="1">
      <c r="A31" s="26">
        <v>1.28</v>
      </c>
      <c r="B31" s="25" t="s">
        <v>153</v>
      </c>
      <c r="C31" s="160"/>
      <c r="D31" s="161"/>
      <c r="E31" s="162"/>
      <c r="F31" s="162"/>
      <c r="G31" s="140">
        <f t="shared" si="1"/>
        <v>0</v>
      </c>
      <c r="H31" s="169"/>
    </row>
    <row r="32" spans="1:8" s="2" customFormat="1" ht="22.5" customHeight="1">
      <c r="A32" s="26">
        <v>1.29</v>
      </c>
      <c r="B32" s="25" t="s">
        <v>154</v>
      </c>
      <c r="C32" s="160"/>
      <c r="D32" s="161"/>
      <c r="E32" s="162"/>
      <c r="F32" s="162"/>
      <c r="G32" s="140">
        <f t="shared" si="1"/>
        <v>0</v>
      </c>
      <c r="H32" s="169"/>
    </row>
    <row r="33" spans="1:8" s="2" customFormat="1" ht="22.5" customHeight="1">
      <c r="A33" s="26">
        <v>1.3</v>
      </c>
      <c r="B33" s="25" t="s">
        <v>155</v>
      </c>
      <c r="C33" s="160"/>
      <c r="D33" s="161"/>
      <c r="E33" s="162"/>
      <c r="F33" s="162"/>
      <c r="G33" s="140">
        <f t="shared" si="1"/>
        <v>0</v>
      </c>
      <c r="H33" s="169"/>
    </row>
    <row r="34" spans="1:8" s="2" customFormat="1" ht="22.5" customHeight="1">
      <c r="A34" s="26">
        <v>1.31</v>
      </c>
      <c r="B34" s="25" t="s">
        <v>156</v>
      </c>
      <c r="C34" s="160"/>
      <c r="D34" s="161"/>
      <c r="E34" s="162"/>
      <c r="F34" s="162"/>
      <c r="G34" s="140">
        <f t="shared" si="1"/>
        <v>0</v>
      </c>
      <c r="H34" s="169"/>
    </row>
    <row r="35" spans="1:8" s="2" customFormat="1" ht="22.5" customHeight="1">
      <c r="A35" s="26">
        <v>1.32</v>
      </c>
      <c r="B35" s="25" t="s">
        <v>115</v>
      </c>
      <c r="C35" s="160"/>
      <c r="D35" s="161"/>
      <c r="E35" s="162"/>
      <c r="F35" s="162"/>
      <c r="G35" s="140">
        <f t="shared" si="1"/>
        <v>0</v>
      </c>
      <c r="H35" s="169"/>
    </row>
    <row r="36" spans="1:8" s="2" customFormat="1" ht="22.5" customHeight="1">
      <c r="A36" s="26">
        <v>1.33</v>
      </c>
      <c r="B36" s="25" t="s">
        <v>157</v>
      </c>
      <c r="C36" s="160"/>
      <c r="D36" s="161"/>
      <c r="E36" s="162"/>
      <c r="F36" s="162"/>
      <c r="G36" s="140">
        <f t="shared" si="1"/>
        <v>0</v>
      </c>
      <c r="H36" s="169"/>
    </row>
    <row r="37" spans="1:8" s="2" customFormat="1" ht="22.5" customHeight="1" thickBot="1">
      <c r="A37" s="26">
        <v>1.34</v>
      </c>
      <c r="B37" s="25" t="s">
        <v>158</v>
      </c>
      <c r="C37" s="163"/>
      <c r="D37" s="164"/>
      <c r="E37" s="165"/>
      <c r="F37" s="165"/>
      <c r="G37" s="141">
        <f t="shared" si="1"/>
        <v>0</v>
      </c>
      <c r="H37" s="169"/>
    </row>
    <row r="38" spans="1:8" s="2" customFormat="1" ht="22.5" customHeight="1">
      <c r="A38" s="26">
        <v>1.35</v>
      </c>
      <c r="B38" s="25" t="s">
        <v>159</v>
      </c>
      <c r="C38" s="111">
        <f>SUM(C4:C37)</f>
        <v>0</v>
      </c>
      <c r="D38" s="112"/>
      <c r="E38" s="111">
        <f>SUM(E4:E37)</f>
        <v>0</v>
      </c>
      <c r="F38" s="111">
        <f>SUM(F4:F37)</f>
        <v>0</v>
      </c>
      <c r="G38" s="111">
        <f>SUM(G4:G37)</f>
        <v>0</v>
      </c>
      <c r="H38" s="169"/>
    </row>
    <row r="39" spans="1:8" s="2" customFormat="1" ht="22.5" customHeight="1">
      <c r="A39" s="26">
        <v>1.36</v>
      </c>
      <c r="B39" s="25" t="s">
        <v>160</v>
      </c>
      <c r="C39" s="160"/>
      <c r="D39" s="161"/>
      <c r="E39" s="162"/>
      <c r="F39" s="162"/>
      <c r="G39" s="140">
        <f>SUM(E39:F39)</f>
        <v>0</v>
      </c>
      <c r="H39" s="169"/>
    </row>
    <row r="40" spans="1:8" s="2" customFormat="1" ht="22.5" customHeight="1">
      <c r="A40" s="26">
        <v>1.37</v>
      </c>
      <c r="B40" s="25" t="s">
        <v>161</v>
      </c>
      <c r="C40" s="160"/>
      <c r="D40" s="161"/>
      <c r="E40" s="162"/>
      <c r="F40" s="162"/>
      <c r="G40" s="140">
        <f>SUM(E40:F40)</f>
        <v>0</v>
      </c>
      <c r="H40" s="169"/>
    </row>
    <row r="41" spans="1:8" s="2" customFormat="1" ht="22.5" customHeight="1">
      <c r="A41" s="26">
        <v>1.38</v>
      </c>
      <c r="B41" s="25" t="s">
        <v>162</v>
      </c>
      <c r="C41" s="160"/>
      <c r="D41" s="161"/>
      <c r="E41" s="162"/>
      <c r="F41" s="162"/>
      <c r="G41" s="140">
        <f>SUM(E41:F41)</f>
        <v>0</v>
      </c>
      <c r="H41" s="169"/>
    </row>
    <row r="42" spans="1:8" s="2" customFormat="1" ht="22.5" customHeight="1">
      <c r="A42" s="26">
        <v>1.39</v>
      </c>
      <c r="B42" s="25" t="s">
        <v>123</v>
      </c>
      <c r="C42" s="160"/>
      <c r="D42" s="161"/>
      <c r="E42" s="162"/>
      <c r="F42" s="162"/>
      <c r="G42" s="140">
        <f>SUM(E42:F42)</f>
        <v>0</v>
      </c>
      <c r="H42" s="169"/>
    </row>
    <row r="43" spans="1:8" s="2" customFormat="1" ht="22.5" customHeight="1" thickBot="1">
      <c r="A43" s="26">
        <v>1.4</v>
      </c>
      <c r="B43" s="25" t="s">
        <v>163</v>
      </c>
      <c r="C43" s="145">
        <f>C38+C39-C40-C41+C42</f>
        <v>0</v>
      </c>
      <c r="D43" s="146"/>
      <c r="E43" s="145">
        <f>E38+E39-E40-E41+E42</f>
        <v>0</v>
      </c>
      <c r="F43" s="145">
        <f>F38+F39-F40-F41+F42</f>
        <v>0</v>
      </c>
      <c r="G43" s="145">
        <f>G38+G39-G40-G41+G42</f>
        <v>0</v>
      </c>
      <c r="H43" s="169"/>
    </row>
    <row r="44" spans="1:8" s="2" customFormat="1" ht="39" customHeight="1" thickTop="1">
      <c r="A44" s="28"/>
      <c r="B44" s="27"/>
      <c r="C44" s="111"/>
      <c r="D44" s="112"/>
      <c r="E44" s="111"/>
      <c r="F44" s="111"/>
      <c r="G44" s="111"/>
      <c r="H44" s="169"/>
    </row>
    <row r="45" spans="1:8" s="2" customFormat="1" ht="22.5" customHeight="1">
      <c r="A45" s="28">
        <v>2</v>
      </c>
      <c r="B45" s="27" t="s">
        <v>125</v>
      </c>
      <c r="C45" s="160"/>
      <c r="D45" s="161"/>
      <c r="E45" s="162"/>
      <c r="F45" s="162"/>
      <c r="G45" s="140">
        <f>SUM(E45:F45)</f>
        <v>0</v>
      </c>
      <c r="H45" s="169"/>
    </row>
    <row r="46" spans="1:8" s="2" customFormat="1" ht="22.5" customHeight="1">
      <c r="A46" s="28" t="s">
        <v>164</v>
      </c>
      <c r="B46" s="27" t="s">
        <v>126</v>
      </c>
      <c r="C46" s="160"/>
      <c r="D46" s="161"/>
      <c r="E46" s="162"/>
      <c r="F46" s="162"/>
      <c r="G46" s="140">
        <f>SUM(E46:F46)</f>
        <v>0</v>
      </c>
      <c r="H46" s="169"/>
    </row>
    <row r="47" spans="1:8" s="2" customFormat="1" ht="21" customHeight="1">
      <c r="A47" s="28" t="s">
        <v>165</v>
      </c>
      <c r="B47" s="27" t="s">
        <v>127</v>
      </c>
      <c r="C47" s="166"/>
      <c r="D47" s="167"/>
      <c r="E47" s="168"/>
      <c r="F47" s="168"/>
      <c r="G47" s="140">
        <f>SUM(E47:F47)</f>
        <v>0</v>
      </c>
      <c r="H47" s="170"/>
    </row>
    <row r="48" spans="1:8" s="2" customFormat="1" ht="22.5" customHeight="1" thickBot="1">
      <c r="A48" s="28"/>
      <c r="B48" s="29"/>
      <c r="C48" s="81"/>
      <c r="D48" s="83"/>
      <c r="E48" s="123"/>
      <c r="F48" s="123"/>
      <c r="G48" s="123"/>
      <c r="H48" s="31"/>
    </row>
    <row r="49" ht="22.5" customHeight="1" thickTop="1"/>
  </sheetData>
  <sheetProtection/>
  <mergeCells count="1">
    <mergeCell ref="E1:G1"/>
  </mergeCells>
  <printOptions horizontalCentered="1" verticalCentered="1"/>
  <pageMargins left="0.14" right="0.15" top="0.64" bottom="0.58" header="0.25" footer="0.25"/>
  <pageSetup fitToHeight="1" fitToWidth="1" horizontalDpi="600" verticalDpi="600" orientation="landscape" scale="46" r:id="rId1"/>
  <headerFooter alignWithMargins="0">
    <oddHeader>&amp;C&amp;"Arial,Bold"&amp;16Nevada Division of Insurance
Consumer Credit Insurance Expense Report
&amp;"Arial,Regular"&amp;12Reporting Period: January 1, 2009 Through December 31, 2009&amp;10
</oddHeader>
    <oddFooter>&amp;LNDOI-939 LH (Rev 04/10)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I56"/>
  <sheetViews>
    <sheetView view="pageBreakPreview" zoomScale="60" zoomScaleNormal="75" zoomScalePageLayoutView="0" workbookViewId="0" topLeftCell="A1">
      <pane xSplit="3" ySplit="2" topLeftCell="D3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19" sqref="D19"/>
    </sheetView>
  </sheetViews>
  <sheetFormatPr defaultColWidth="9.140625" defaultRowHeight="22.5" customHeight="1"/>
  <cols>
    <col min="1" max="1" width="5.8515625" style="24" customWidth="1"/>
    <col min="2" max="2" width="6.8515625" style="24" customWidth="1"/>
    <col min="3" max="3" width="79.28125" style="23" customWidth="1"/>
    <col min="4" max="4" width="20.7109375" style="23" customWidth="1"/>
    <col min="5" max="5" width="23.8515625" style="23" customWidth="1"/>
    <col min="6" max="8" width="20.7109375" style="23" customWidth="1"/>
    <col min="9" max="9" width="28.28125" style="23" customWidth="1"/>
    <col min="10" max="16384" width="9.140625" style="23" customWidth="1"/>
  </cols>
  <sheetData>
    <row r="1" spans="1:9" s="2" customFormat="1" ht="97.5" customHeight="1">
      <c r="A1" s="98"/>
      <c r="B1" s="98"/>
      <c r="C1" s="99" t="str">
        <f>'NDOI-938'!D2</f>
        <v>ABC Insurance Company</v>
      </c>
      <c r="D1" s="100" t="s">
        <v>14</v>
      </c>
      <c r="E1" s="100" t="s">
        <v>128</v>
      </c>
      <c r="F1" s="197" t="s">
        <v>76</v>
      </c>
      <c r="G1" s="198"/>
      <c r="H1" s="199"/>
      <c r="I1" s="101" t="s">
        <v>43</v>
      </c>
    </row>
    <row r="2" spans="1:9" s="2" customFormat="1" ht="27.75" customHeight="1">
      <c r="A2" s="102"/>
      <c r="B2" s="103"/>
      <c r="C2" s="104"/>
      <c r="D2" s="105"/>
      <c r="E2" s="105"/>
      <c r="F2" s="106" t="s">
        <v>77</v>
      </c>
      <c r="G2" s="107" t="s">
        <v>78</v>
      </c>
      <c r="H2" s="107" t="s">
        <v>3</v>
      </c>
      <c r="I2" s="108"/>
    </row>
    <row r="3" spans="1:9" s="2" customFormat="1" ht="22.5" customHeight="1">
      <c r="A3" s="6"/>
      <c r="B3" s="109"/>
      <c r="C3" s="27" t="s">
        <v>15</v>
      </c>
      <c r="D3" s="30"/>
      <c r="E3" s="30"/>
      <c r="F3" s="30"/>
      <c r="G3" s="30"/>
      <c r="H3" s="30"/>
      <c r="I3" s="30"/>
    </row>
    <row r="4" spans="1:9" s="2" customFormat="1" ht="22.5" customHeight="1">
      <c r="A4" s="6">
        <v>1</v>
      </c>
      <c r="B4" s="207" t="s">
        <v>79</v>
      </c>
      <c r="C4" s="208"/>
      <c r="D4" s="80"/>
      <c r="E4" s="82"/>
      <c r="F4" s="140"/>
      <c r="G4" s="140"/>
      <c r="H4" s="140">
        <f>SUM(F4:G4)</f>
        <v>0</v>
      </c>
      <c r="I4" s="169"/>
    </row>
    <row r="5" spans="1:9" s="2" customFormat="1" ht="22.5" customHeight="1">
      <c r="A5" s="6"/>
      <c r="B5" s="109">
        <v>1.1</v>
      </c>
      <c r="C5" s="25" t="s">
        <v>80</v>
      </c>
      <c r="D5" s="160"/>
      <c r="E5" s="161"/>
      <c r="F5" s="162"/>
      <c r="G5" s="162"/>
      <c r="H5" s="140">
        <f>SUM(F5:G5)</f>
        <v>0</v>
      </c>
      <c r="I5" s="169"/>
    </row>
    <row r="6" spans="1:9" s="2" customFormat="1" ht="22.5" customHeight="1">
      <c r="A6" s="6"/>
      <c r="B6" s="110">
        <v>1.2</v>
      </c>
      <c r="C6" s="1" t="s">
        <v>81</v>
      </c>
      <c r="D6" s="160"/>
      <c r="E6" s="161"/>
      <c r="F6" s="162"/>
      <c r="G6" s="162"/>
      <c r="H6" s="140">
        <f>SUM(F6:G6)</f>
        <v>0</v>
      </c>
      <c r="I6" s="169"/>
    </row>
    <row r="7" spans="1:9" s="2" customFormat="1" ht="22.5" customHeight="1" thickBot="1">
      <c r="A7" s="6"/>
      <c r="B7" s="109">
        <v>1.3</v>
      </c>
      <c r="C7" s="25" t="s">
        <v>82</v>
      </c>
      <c r="D7" s="163"/>
      <c r="E7" s="164"/>
      <c r="F7" s="165"/>
      <c r="G7" s="165"/>
      <c r="H7" s="141">
        <f>SUM(F7:G7)</f>
        <v>0</v>
      </c>
      <c r="I7" s="169"/>
    </row>
    <row r="8" spans="1:9" s="2" customFormat="1" ht="22.5" customHeight="1">
      <c r="A8" s="6"/>
      <c r="B8" s="109">
        <v>1.4</v>
      </c>
      <c r="C8" s="25" t="s">
        <v>83</v>
      </c>
      <c r="D8" s="111">
        <f>SUM(D5:D7)</f>
        <v>0</v>
      </c>
      <c r="E8" s="112"/>
      <c r="F8" s="143">
        <f>SUM(F5:F7)</f>
        <v>0</v>
      </c>
      <c r="G8" s="143">
        <f>SUM(G5:G7)</f>
        <v>0</v>
      </c>
      <c r="H8" s="143">
        <f>SUM(F8:G8)</f>
        <v>0</v>
      </c>
      <c r="I8" s="169"/>
    </row>
    <row r="9" spans="1:9" s="2" customFormat="1" ht="22.5" customHeight="1">
      <c r="A9" s="6">
        <v>2</v>
      </c>
      <c r="B9" s="209" t="s">
        <v>84</v>
      </c>
      <c r="C9" s="206"/>
      <c r="D9" s="80"/>
      <c r="E9" s="82"/>
      <c r="F9" s="140"/>
      <c r="G9" s="140"/>
      <c r="H9" s="140"/>
      <c r="I9" s="169"/>
    </row>
    <row r="10" spans="1:9" s="2" customFormat="1" ht="22.5" customHeight="1">
      <c r="A10" s="6"/>
      <c r="B10" s="109">
        <v>2.1</v>
      </c>
      <c r="C10" s="25" t="s">
        <v>85</v>
      </c>
      <c r="D10" s="160"/>
      <c r="E10" s="161"/>
      <c r="F10" s="162"/>
      <c r="G10" s="162"/>
      <c r="H10" s="140">
        <f aca="true" t="shared" si="0" ref="H10:H22">SUM(F10:G10)</f>
        <v>0</v>
      </c>
      <c r="I10" s="169"/>
    </row>
    <row r="11" spans="1:9" s="2" customFormat="1" ht="22.5" customHeight="1">
      <c r="A11" s="6"/>
      <c r="B11" s="109">
        <v>2.2</v>
      </c>
      <c r="C11" s="25" t="s">
        <v>86</v>
      </c>
      <c r="D11" s="160"/>
      <c r="E11" s="161"/>
      <c r="F11" s="162"/>
      <c r="G11" s="162"/>
      <c r="H11" s="140">
        <f t="shared" si="0"/>
        <v>0</v>
      </c>
      <c r="I11" s="169"/>
    </row>
    <row r="12" spans="1:9" s="2" customFormat="1" ht="22.5" customHeight="1">
      <c r="A12" s="6"/>
      <c r="B12" s="109">
        <v>2.3</v>
      </c>
      <c r="C12" s="25" t="s">
        <v>87</v>
      </c>
      <c r="D12" s="160"/>
      <c r="E12" s="161"/>
      <c r="F12" s="162"/>
      <c r="G12" s="162"/>
      <c r="H12" s="140">
        <f t="shared" si="0"/>
        <v>0</v>
      </c>
      <c r="I12" s="169"/>
    </row>
    <row r="13" spans="1:9" s="2" customFormat="1" ht="22.5" customHeight="1">
      <c r="A13" s="6"/>
      <c r="B13" s="109">
        <v>2.4</v>
      </c>
      <c r="C13" s="25" t="s">
        <v>88</v>
      </c>
      <c r="D13" s="160"/>
      <c r="E13" s="161"/>
      <c r="F13" s="162"/>
      <c r="G13" s="162"/>
      <c r="H13" s="140">
        <f t="shared" si="0"/>
        <v>0</v>
      </c>
      <c r="I13" s="169"/>
    </row>
    <row r="14" spans="1:9" s="2" customFormat="1" ht="22.5" customHeight="1">
      <c r="A14" s="26"/>
      <c r="B14" s="113">
        <v>2.5</v>
      </c>
      <c r="C14" s="25" t="s">
        <v>89</v>
      </c>
      <c r="D14" s="160"/>
      <c r="E14" s="161"/>
      <c r="F14" s="162"/>
      <c r="G14" s="162"/>
      <c r="H14" s="140">
        <f t="shared" si="0"/>
        <v>0</v>
      </c>
      <c r="I14" s="169"/>
    </row>
    <row r="15" spans="1:9" s="2" customFormat="1" ht="22.5" customHeight="1">
      <c r="A15" s="26"/>
      <c r="B15" s="113">
        <v>2.6</v>
      </c>
      <c r="C15" s="25" t="s">
        <v>90</v>
      </c>
      <c r="D15" s="160"/>
      <c r="E15" s="161"/>
      <c r="F15" s="162"/>
      <c r="G15" s="162"/>
      <c r="H15" s="140">
        <f t="shared" si="0"/>
        <v>0</v>
      </c>
      <c r="I15" s="169"/>
    </row>
    <row r="16" spans="1:9" s="2" customFormat="1" ht="22.5" customHeight="1" thickBot="1">
      <c r="A16" s="26"/>
      <c r="B16" s="113">
        <v>2.7</v>
      </c>
      <c r="C16" s="25" t="s">
        <v>91</v>
      </c>
      <c r="D16" s="163"/>
      <c r="E16" s="164"/>
      <c r="F16" s="165"/>
      <c r="G16" s="165"/>
      <c r="H16" s="141">
        <f t="shared" si="0"/>
        <v>0</v>
      </c>
      <c r="I16" s="169"/>
    </row>
    <row r="17" spans="1:9" s="2" customFormat="1" ht="22.5" customHeight="1">
      <c r="A17" s="26"/>
      <c r="B17" s="113">
        <v>2.8</v>
      </c>
      <c r="C17" s="25" t="s">
        <v>92</v>
      </c>
      <c r="D17" s="111">
        <f>D10+D11-D12+D13+D14-D15+D16</f>
        <v>0</v>
      </c>
      <c r="E17" s="144"/>
      <c r="F17" s="143">
        <f>F10+F11-F12+F13+F14-F15+F16</f>
        <v>0</v>
      </c>
      <c r="G17" s="143">
        <f>G10+G11-G12+G13+G14-G15+G16</f>
        <v>0</v>
      </c>
      <c r="H17" s="143">
        <f t="shared" si="0"/>
        <v>0</v>
      </c>
      <c r="I17" s="169"/>
    </row>
    <row r="18" spans="1:9" s="2" customFormat="1" ht="22.5" customHeight="1">
      <c r="A18" s="114">
        <v>3</v>
      </c>
      <c r="B18" s="210" t="s">
        <v>93</v>
      </c>
      <c r="C18" s="211"/>
      <c r="D18" s="160"/>
      <c r="E18" s="161"/>
      <c r="F18" s="162"/>
      <c r="G18" s="162"/>
      <c r="H18" s="140">
        <f t="shared" si="0"/>
        <v>0</v>
      </c>
      <c r="I18" s="169"/>
    </row>
    <row r="19" spans="1:9" s="2" customFormat="1" ht="22.5" customHeight="1">
      <c r="A19" s="114">
        <v>4</v>
      </c>
      <c r="B19" s="212" t="s">
        <v>16</v>
      </c>
      <c r="C19" s="213"/>
      <c r="D19" s="160"/>
      <c r="E19" s="161"/>
      <c r="F19" s="162"/>
      <c r="G19" s="162"/>
      <c r="H19" s="140">
        <f t="shared" si="0"/>
        <v>0</v>
      </c>
      <c r="I19" s="169"/>
    </row>
    <row r="20" spans="1:9" s="2" customFormat="1" ht="22.5" customHeight="1">
      <c r="A20" s="114">
        <v>5</v>
      </c>
      <c r="B20" s="214" t="s">
        <v>94</v>
      </c>
      <c r="C20" s="215"/>
      <c r="D20" s="160"/>
      <c r="E20" s="161"/>
      <c r="F20" s="162"/>
      <c r="G20" s="162"/>
      <c r="H20" s="140">
        <f t="shared" si="0"/>
        <v>0</v>
      </c>
      <c r="I20" s="169"/>
    </row>
    <row r="21" spans="1:9" s="2" customFormat="1" ht="22.5" customHeight="1">
      <c r="A21" s="114">
        <v>6</v>
      </c>
      <c r="B21" s="204" t="s">
        <v>95</v>
      </c>
      <c r="C21" s="206"/>
      <c r="D21" s="160"/>
      <c r="E21" s="161"/>
      <c r="F21" s="162"/>
      <c r="G21" s="162"/>
      <c r="H21" s="140">
        <f t="shared" si="0"/>
        <v>0</v>
      </c>
      <c r="I21" s="169"/>
    </row>
    <row r="22" spans="1:9" s="2" customFormat="1" ht="22.5" customHeight="1">
      <c r="A22" s="114">
        <v>7</v>
      </c>
      <c r="B22" s="204" t="s">
        <v>96</v>
      </c>
      <c r="C22" s="206"/>
      <c r="D22" s="160"/>
      <c r="E22" s="161"/>
      <c r="F22" s="162"/>
      <c r="G22" s="162"/>
      <c r="H22" s="140">
        <f t="shared" si="0"/>
        <v>0</v>
      </c>
      <c r="I22" s="169"/>
    </row>
    <row r="23" spans="1:9" s="2" customFormat="1" ht="22.5" customHeight="1">
      <c r="A23" s="114">
        <v>8</v>
      </c>
      <c r="B23" s="204" t="s">
        <v>97</v>
      </c>
      <c r="C23" s="206"/>
      <c r="D23" s="160"/>
      <c r="E23" s="161"/>
      <c r="F23" s="162"/>
      <c r="G23" s="162"/>
      <c r="H23" s="140"/>
      <c r="I23" s="169"/>
    </row>
    <row r="24" spans="1:9" s="2" customFormat="1" ht="22.5" customHeight="1">
      <c r="A24" s="26"/>
      <c r="B24" s="113">
        <v>8.1</v>
      </c>
      <c r="C24" s="25" t="s">
        <v>98</v>
      </c>
      <c r="D24" s="160"/>
      <c r="E24" s="161"/>
      <c r="F24" s="162"/>
      <c r="G24" s="162"/>
      <c r="H24" s="140">
        <f aca="true" t="shared" si="1" ref="H24:H36">SUM(F24:G24)</f>
        <v>0</v>
      </c>
      <c r="I24" s="169"/>
    </row>
    <row r="25" spans="1:9" s="2" customFormat="1" ht="22.5" customHeight="1">
      <c r="A25" s="26"/>
      <c r="B25" s="113">
        <v>8.2</v>
      </c>
      <c r="C25" s="25" t="s">
        <v>52</v>
      </c>
      <c r="D25" s="160"/>
      <c r="E25" s="161"/>
      <c r="F25" s="162"/>
      <c r="G25" s="162"/>
      <c r="H25" s="140">
        <f t="shared" si="1"/>
        <v>0</v>
      </c>
      <c r="I25" s="169"/>
    </row>
    <row r="26" spans="1:9" s="2" customFormat="1" ht="22.5" customHeight="1">
      <c r="A26" s="114">
        <v>9</v>
      </c>
      <c r="B26" s="204" t="s">
        <v>99</v>
      </c>
      <c r="C26" s="205"/>
      <c r="D26" s="160"/>
      <c r="E26" s="161"/>
      <c r="F26" s="162"/>
      <c r="G26" s="162"/>
      <c r="H26" s="140">
        <f t="shared" si="1"/>
        <v>0</v>
      </c>
      <c r="I26" s="169"/>
    </row>
    <row r="27" spans="1:9" s="2" customFormat="1" ht="22.5" customHeight="1">
      <c r="A27" s="114">
        <v>10</v>
      </c>
      <c r="B27" s="204" t="s">
        <v>100</v>
      </c>
      <c r="C27" s="205"/>
      <c r="D27" s="160"/>
      <c r="E27" s="161"/>
      <c r="F27" s="162"/>
      <c r="G27" s="162"/>
      <c r="H27" s="140">
        <f t="shared" si="1"/>
        <v>0</v>
      </c>
      <c r="I27" s="169"/>
    </row>
    <row r="28" spans="1:9" s="2" customFormat="1" ht="22.5" customHeight="1">
      <c r="A28" s="114">
        <v>11</v>
      </c>
      <c r="B28" s="204" t="s">
        <v>101</v>
      </c>
      <c r="C28" s="205"/>
      <c r="D28" s="160"/>
      <c r="E28" s="161"/>
      <c r="F28" s="162"/>
      <c r="G28" s="162"/>
      <c r="H28" s="140">
        <f t="shared" si="1"/>
        <v>0</v>
      </c>
      <c r="I28" s="169"/>
    </row>
    <row r="29" spans="1:9" s="2" customFormat="1" ht="22.5" customHeight="1">
      <c r="A29" s="114">
        <v>12</v>
      </c>
      <c r="B29" s="204" t="s">
        <v>102</v>
      </c>
      <c r="C29" s="205"/>
      <c r="D29" s="160"/>
      <c r="E29" s="161"/>
      <c r="F29" s="162"/>
      <c r="G29" s="162"/>
      <c r="H29" s="140">
        <f t="shared" si="1"/>
        <v>0</v>
      </c>
      <c r="I29" s="169"/>
    </row>
    <row r="30" spans="1:9" s="2" customFormat="1" ht="22.5" customHeight="1">
      <c r="A30" s="114">
        <v>13</v>
      </c>
      <c r="B30" s="204" t="s">
        <v>103</v>
      </c>
      <c r="C30" s="205"/>
      <c r="D30" s="160"/>
      <c r="E30" s="161"/>
      <c r="F30" s="162"/>
      <c r="G30" s="162"/>
      <c r="H30" s="140">
        <f t="shared" si="1"/>
        <v>0</v>
      </c>
      <c r="I30" s="169"/>
    </row>
    <row r="31" spans="1:9" s="2" customFormat="1" ht="22.5" customHeight="1">
      <c r="A31" s="114">
        <v>14</v>
      </c>
      <c r="B31" s="204" t="s">
        <v>51</v>
      </c>
      <c r="C31" s="205"/>
      <c r="D31" s="160"/>
      <c r="E31" s="161"/>
      <c r="F31" s="162"/>
      <c r="G31" s="162"/>
      <c r="H31" s="140">
        <f t="shared" si="1"/>
        <v>0</v>
      </c>
      <c r="I31" s="169"/>
    </row>
    <row r="32" spans="1:9" s="2" customFormat="1" ht="22.5" customHeight="1">
      <c r="A32" s="114">
        <v>15</v>
      </c>
      <c r="B32" s="204" t="s">
        <v>104</v>
      </c>
      <c r="C32" s="205"/>
      <c r="D32" s="160"/>
      <c r="E32" s="161"/>
      <c r="F32" s="162"/>
      <c r="G32" s="162"/>
      <c r="H32" s="140">
        <f t="shared" si="1"/>
        <v>0</v>
      </c>
      <c r="I32" s="169"/>
    </row>
    <row r="33" spans="1:9" s="2" customFormat="1" ht="22.5" customHeight="1">
      <c r="A33" s="114">
        <v>16</v>
      </c>
      <c r="B33" s="204" t="s">
        <v>105</v>
      </c>
      <c r="C33" s="205"/>
      <c r="D33" s="160"/>
      <c r="E33" s="161"/>
      <c r="F33" s="162"/>
      <c r="G33" s="162"/>
      <c r="H33" s="140">
        <f t="shared" si="1"/>
        <v>0</v>
      </c>
      <c r="I33" s="169"/>
    </row>
    <row r="34" spans="1:9" s="2" customFormat="1" ht="22.5" customHeight="1">
      <c r="A34" s="114">
        <v>17</v>
      </c>
      <c r="B34" s="204" t="s">
        <v>106</v>
      </c>
      <c r="C34" s="205"/>
      <c r="D34" s="160"/>
      <c r="E34" s="161"/>
      <c r="F34" s="162"/>
      <c r="G34" s="162"/>
      <c r="H34" s="140">
        <f t="shared" si="1"/>
        <v>0</v>
      </c>
      <c r="I34" s="169"/>
    </row>
    <row r="35" spans="1:9" s="2" customFormat="1" ht="22.5" customHeight="1" thickBot="1">
      <c r="A35" s="114">
        <v>18</v>
      </c>
      <c r="B35" s="204" t="s">
        <v>107</v>
      </c>
      <c r="C35" s="205"/>
      <c r="D35" s="163"/>
      <c r="E35" s="164"/>
      <c r="F35" s="165"/>
      <c r="G35" s="165"/>
      <c r="H35" s="141">
        <f t="shared" si="1"/>
        <v>0</v>
      </c>
      <c r="I35" s="169"/>
    </row>
    <row r="36" spans="1:9" s="2" customFormat="1" ht="22.5" customHeight="1">
      <c r="A36" s="114">
        <v>19</v>
      </c>
      <c r="B36" s="204" t="s">
        <v>108</v>
      </c>
      <c r="C36" s="205"/>
      <c r="D36" s="111">
        <f>SUM(D18:D35)</f>
        <v>0</v>
      </c>
      <c r="E36" s="112"/>
      <c r="F36" s="111">
        <f>SUM(F18:F35)</f>
        <v>0</v>
      </c>
      <c r="G36" s="111">
        <f>SUM(G18:G35)</f>
        <v>0</v>
      </c>
      <c r="H36" s="111">
        <f t="shared" si="1"/>
        <v>0</v>
      </c>
      <c r="I36" s="169"/>
    </row>
    <row r="37" spans="1:9" s="2" customFormat="1" ht="22.5" customHeight="1">
      <c r="A37" s="114">
        <v>20</v>
      </c>
      <c r="B37" s="204" t="s">
        <v>109</v>
      </c>
      <c r="C37" s="205"/>
      <c r="D37" s="160"/>
      <c r="E37" s="161"/>
      <c r="F37" s="162"/>
      <c r="G37" s="162"/>
      <c r="H37" s="140"/>
      <c r="I37" s="169"/>
    </row>
    <row r="38" spans="1:9" s="2" customFormat="1" ht="31.5" customHeight="1">
      <c r="A38" s="26"/>
      <c r="B38" s="115">
        <v>20.1</v>
      </c>
      <c r="C38" s="116" t="s">
        <v>110</v>
      </c>
      <c r="D38" s="171"/>
      <c r="E38" s="172"/>
      <c r="F38" s="173"/>
      <c r="G38" s="173"/>
      <c r="H38" s="142">
        <f aca="true" t="shared" si="2" ref="H38:H51">SUM(F38:G38)</f>
        <v>0</v>
      </c>
      <c r="I38" s="169"/>
    </row>
    <row r="39" spans="1:9" s="2" customFormat="1" ht="22.5" customHeight="1">
      <c r="A39" s="26"/>
      <c r="B39" s="113">
        <v>20.2</v>
      </c>
      <c r="C39" s="25" t="s">
        <v>111</v>
      </c>
      <c r="D39" s="160"/>
      <c r="E39" s="161"/>
      <c r="F39" s="162"/>
      <c r="G39" s="162"/>
      <c r="H39" s="140">
        <f t="shared" si="2"/>
        <v>0</v>
      </c>
      <c r="I39" s="169"/>
    </row>
    <row r="40" spans="1:9" s="2" customFormat="1" ht="22.5" customHeight="1">
      <c r="A40" s="26"/>
      <c r="B40" s="113">
        <v>20.3</v>
      </c>
      <c r="C40" s="25" t="s">
        <v>112</v>
      </c>
      <c r="D40" s="160"/>
      <c r="E40" s="161"/>
      <c r="F40" s="162"/>
      <c r="G40" s="162"/>
      <c r="H40" s="140">
        <f t="shared" si="2"/>
        <v>0</v>
      </c>
      <c r="I40" s="169"/>
    </row>
    <row r="41" spans="1:9" s="2" customFormat="1" ht="22.5" customHeight="1" thickBot="1">
      <c r="A41" s="26"/>
      <c r="B41" s="113">
        <v>20.4</v>
      </c>
      <c r="C41" s="25" t="s">
        <v>113</v>
      </c>
      <c r="D41" s="163"/>
      <c r="E41" s="164"/>
      <c r="F41" s="165"/>
      <c r="G41" s="165"/>
      <c r="H41" s="141">
        <f t="shared" si="2"/>
        <v>0</v>
      </c>
      <c r="I41" s="169"/>
    </row>
    <row r="42" spans="1:9" s="2" customFormat="1" ht="22.5" customHeight="1">
      <c r="A42" s="26"/>
      <c r="B42" s="113">
        <v>20.5</v>
      </c>
      <c r="C42" s="25" t="s">
        <v>114</v>
      </c>
      <c r="D42" s="117">
        <f>SUM(D38:D41)</f>
        <v>0</v>
      </c>
      <c r="E42" s="118"/>
      <c r="F42" s="117">
        <f>SUM(F38:F41)</f>
        <v>0</v>
      </c>
      <c r="G42" s="117">
        <f>SUM(G38:G41)</f>
        <v>0</v>
      </c>
      <c r="H42" s="117">
        <f t="shared" si="2"/>
        <v>0</v>
      </c>
      <c r="I42" s="169"/>
    </row>
    <row r="43" spans="1:9" s="2" customFormat="1" ht="22.5" customHeight="1">
      <c r="A43" s="114">
        <v>21</v>
      </c>
      <c r="B43" s="204" t="s">
        <v>115</v>
      </c>
      <c r="C43" s="216"/>
      <c r="D43" s="160"/>
      <c r="E43" s="161"/>
      <c r="F43" s="162"/>
      <c r="G43" s="162"/>
      <c r="H43" s="140">
        <f t="shared" si="2"/>
        <v>0</v>
      </c>
      <c r="I43" s="174"/>
    </row>
    <row r="44" spans="1:9" s="2" customFormat="1" ht="22.5" customHeight="1">
      <c r="A44" s="114">
        <v>22</v>
      </c>
      <c r="B44" s="204" t="s">
        <v>116</v>
      </c>
      <c r="C44" s="216"/>
      <c r="D44" s="160"/>
      <c r="E44" s="161"/>
      <c r="F44" s="162"/>
      <c r="G44" s="162"/>
      <c r="H44" s="140">
        <f t="shared" si="2"/>
        <v>0</v>
      </c>
      <c r="I44" s="174"/>
    </row>
    <row r="45" spans="1:9" s="2" customFormat="1" ht="22.5" customHeight="1">
      <c r="A45" s="114">
        <v>23</v>
      </c>
      <c r="B45" s="204" t="s">
        <v>117</v>
      </c>
      <c r="C45" s="216"/>
      <c r="D45" s="160"/>
      <c r="E45" s="161"/>
      <c r="F45" s="162"/>
      <c r="G45" s="162"/>
      <c r="H45" s="140">
        <f t="shared" si="2"/>
        <v>0</v>
      </c>
      <c r="I45" s="169"/>
    </row>
    <row r="46" spans="1:9" s="2" customFormat="1" ht="22.5" customHeight="1">
      <c r="A46" s="114">
        <v>24</v>
      </c>
      <c r="B46" s="204" t="s">
        <v>118</v>
      </c>
      <c r="C46" s="216"/>
      <c r="D46" s="160"/>
      <c r="E46" s="161"/>
      <c r="F46" s="162"/>
      <c r="G46" s="162"/>
      <c r="H46" s="140">
        <f t="shared" si="2"/>
        <v>0</v>
      </c>
      <c r="I46" s="169"/>
    </row>
    <row r="47" spans="1:9" s="2" customFormat="1" ht="28.5" customHeight="1">
      <c r="A47" s="114">
        <v>25</v>
      </c>
      <c r="B47" s="204" t="s">
        <v>119</v>
      </c>
      <c r="C47" s="216"/>
      <c r="D47" s="160"/>
      <c r="E47" s="161"/>
      <c r="F47" s="162"/>
      <c r="G47" s="162"/>
      <c r="H47" s="140">
        <f t="shared" si="2"/>
        <v>0</v>
      </c>
      <c r="I47" s="169"/>
    </row>
    <row r="48" spans="1:9" s="2" customFormat="1" ht="22.5" customHeight="1">
      <c r="A48" s="114">
        <v>26</v>
      </c>
      <c r="B48" s="204" t="s">
        <v>120</v>
      </c>
      <c r="C48" s="216"/>
      <c r="D48" s="160"/>
      <c r="E48" s="161"/>
      <c r="F48" s="162"/>
      <c r="G48" s="162"/>
      <c r="H48" s="140">
        <f t="shared" si="2"/>
        <v>0</v>
      </c>
      <c r="I48" s="169"/>
    </row>
    <row r="49" spans="1:9" s="2" customFormat="1" ht="22.5" customHeight="1">
      <c r="A49" s="114">
        <v>27</v>
      </c>
      <c r="B49" s="204" t="s">
        <v>121</v>
      </c>
      <c r="C49" s="216"/>
      <c r="D49" s="160"/>
      <c r="E49" s="161"/>
      <c r="F49" s="162"/>
      <c r="G49" s="162"/>
      <c r="H49" s="140">
        <f t="shared" si="2"/>
        <v>0</v>
      </c>
      <c r="I49" s="169"/>
    </row>
    <row r="50" spans="1:9" s="2" customFormat="1" ht="22.5" customHeight="1">
      <c r="A50" s="114">
        <v>28</v>
      </c>
      <c r="B50" s="204" t="s">
        <v>122</v>
      </c>
      <c r="C50" s="216"/>
      <c r="D50" s="160"/>
      <c r="E50" s="161"/>
      <c r="F50" s="162"/>
      <c r="G50" s="162"/>
      <c r="H50" s="140">
        <f t="shared" si="2"/>
        <v>0</v>
      </c>
      <c r="I50" s="169"/>
    </row>
    <row r="51" spans="1:9" s="2" customFormat="1" ht="22.5" customHeight="1" thickBot="1">
      <c r="A51" s="114">
        <v>29</v>
      </c>
      <c r="B51" s="204" t="s">
        <v>123</v>
      </c>
      <c r="C51" s="216"/>
      <c r="D51" s="163"/>
      <c r="E51" s="164"/>
      <c r="F51" s="165"/>
      <c r="G51" s="165"/>
      <c r="H51" s="141">
        <f t="shared" si="2"/>
        <v>0</v>
      </c>
      <c r="I51" s="169"/>
    </row>
    <row r="52" spans="1:9" s="2" customFormat="1" ht="33" customHeight="1" thickBot="1">
      <c r="A52" s="119">
        <v>30</v>
      </c>
      <c r="B52" s="217" t="s">
        <v>124</v>
      </c>
      <c r="C52" s="218"/>
      <c r="D52" s="120">
        <f>D47-D48+D49-D50+D51</f>
        <v>0</v>
      </c>
      <c r="E52" s="121"/>
      <c r="F52" s="120">
        <f>F47-F48+F49-F50+F51</f>
        <v>0</v>
      </c>
      <c r="G52" s="120">
        <f>G47-G48+G49-G50+G51</f>
        <v>0</v>
      </c>
      <c r="H52" s="120">
        <f>H47-H48+H49-H50+H51</f>
        <v>0</v>
      </c>
      <c r="I52" s="169"/>
    </row>
    <row r="53" spans="1:9" s="2" customFormat="1" ht="22.5" customHeight="1" thickTop="1">
      <c r="A53" s="28">
        <v>31</v>
      </c>
      <c r="B53" s="200" t="s">
        <v>125</v>
      </c>
      <c r="C53" s="201"/>
      <c r="D53" s="171"/>
      <c r="E53" s="172"/>
      <c r="F53" s="173"/>
      <c r="G53" s="173"/>
      <c r="H53" s="142">
        <f>SUM(F53:G53)</f>
        <v>0</v>
      </c>
      <c r="I53" s="169"/>
    </row>
    <row r="54" spans="1:9" s="2" customFormat="1" ht="22.5" customHeight="1">
      <c r="A54" s="28">
        <v>32</v>
      </c>
      <c r="B54" s="202" t="s">
        <v>126</v>
      </c>
      <c r="C54" s="203"/>
      <c r="D54" s="160"/>
      <c r="E54" s="161"/>
      <c r="F54" s="162"/>
      <c r="G54" s="162"/>
      <c r="H54" s="140">
        <f>SUM(F54:G54)</f>
        <v>0</v>
      </c>
      <c r="I54" s="169"/>
    </row>
    <row r="55" spans="1:9" s="2" customFormat="1" ht="29.25" customHeight="1">
      <c r="A55" s="28">
        <v>33</v>
      </c>
      <c r="B55" s="202" t="s">
        <v>127</v>
      </c>
      <c r="C55" s="203"/>
      <c r="D55" s="166"/>
      <c r="E55" s="167"/>
      <c r="F55" s="168"/>
      <c r="G55" s="168"/>
      <c r="H55" s="140">
        <f>SUM(F55:G55)</f>
        <v>0</v>
      </c>
      <c r="I55" s="170"/>
    </row>
    <row r="56" spans="1:9" s="2" customFormat="1" ht="22.5" customHeight="1" thickBot="1">
      <c r="A56" s="28"/>
      <c r="B56" s="122"/>
      <c r="C56" s="29"/>
      <c r="D56" s="81"/>
      <c r="E56" s="83"/>
      <c r="F56" s="123"/>
      <c r="G56" s="123"/>
      <c r="H56" s="123"/>
      <c r="I56" s="31"/>
    </row>
    <row r="57" ht="22.5" customHeight="1" thickTop="1"/>
  </sheetData>
  <sheetProtection/>
  <mergeCells count="34">
    <mergeCell ref="B51:C51"/>
    <mergeCell ref="B52:C52"/>
    <mergeCell ref="B45:C45"/>
    <mergeCell ref="B46:C46"/>
    <mergeCell ref="B47:C47"/>
    <mergeCell ref="B48:C48"/>
    <mergeCell ref="B49:C49"/>
    <mergeCell ref="B50:C50"/>
    <mergeCell ref="B37:C37"/>
    <mergeCell ref="B43:C43"/>
    <mergeCell ref="B44:C44"/>
    <mergeCell ref="B33:C33"/>
    <mergeCell ref="B34:C34"/>
    <mergeCell ref="B35:C35"/>
    <mergeCell ref="B36:C36"/>
    <mergeCell ref="B4:C4"/>
    <mergeCell ref="B9:C9"/>
    <mergeCell ref="B32:C32"/>
    <mergeCell ref="B18:C18"/>
    <mergeCell ref="B19:C19"/>
    <mergeCell ref="B20:C20"/>
    <mergeCell ref="B21:C21"/>
    <mergeCell ref="B28:C28"/>
    <mergeCell ref="B29:C29"/>
    <mergeCell ref="B53:C53"/>
    <mergeCell ref="B54:C54"/>
    <mergeCell ref="B55:C55"/>
    <mergeCell ref="F1:H1"/>
    <mergeCell ref="B30:C30"/>
    <mergeCell ref="B31:C31"/>
    <mergeCell ref="B22:C22"/>
    <mergeCell ref="B23:C23"/>
    <mergeCell ref="B26:C26"/>
    <mergeCell ref="B27:C27"/>
  </mergeCells>
  <printOptions horizontalCentered="1" verticalCentered="1"/>
  <pageMargins left="0.14" right="0.15" top="0.64" bottom="0.58" header="0.25" footer="0.25"/>
  <pageSetup fitToHeight="1" fitToWidth="1" horizontalDpi="600" verticalDpi="600" orientation="landscape" scale="38" r:id="rId1"/>
  <headerFooter alignWithMargins="0">
    <oddHeader>&amp;C&amp;"Arial,Bold"&amp;16Nevada Division of Insurance
Consumer Credit Insurance Expense Report
&amp;"Arial,Regular"&amp;12Reporting Period: January 1, 2010 Through December 31, 2010&amp;10
</oddHeader>
    <oddFooter>&amp;LNDOI-939 PC (Rev 05/11)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H31"/>
  <sheetViews>
    <sheetView view="pageBreakPreview" zoomScale="60" zoomScaleNormal="75" zoomScalePageLayoutView="0" workbookViewId="0" topLeftCell="A16">
      <selection activeCell="D9" sqref="D9"/>
    </sheetView>
  </sheetViews>
  <sheetFormatPr defaultColWidth="9.140625" defaultRowHeight="12.75"/>
  <cols>
    <col min="1" max="1" width="6.140625" style="2" customWidth="1"/>
    <col min="2" max="2" width="65.57421875" style="2" customWidth="1"/>
    <col min="3" max="8" width="17.140625" style="2" customWidth="1"/>
    <col min="9" max="16384" width="9.140625" style="2" customWidth="1"/>
  </cols>
  <sheetData>
    <row r="1" spans="1:8" ht="24" customHeight="1">
      <c r="A1" s="229" t="str">
        <f>'NDOI-938'!D2</f>
        <v>ABC Insurance Company</v>
      </c>
      <c r="B1" s="230"/>
      <c r="C1" s="233" t="s">
        <v>5</v>
      </c>
      <c r="D1" s="234"/>
      <c r="E1" s="233" t="s">
        <v>4</v>
      </c>
      <c r="F1" s="236"/>
      <c r="G1" s="223" t="s">
        <v>2</v>
      </c>
      <c r="H1" s="226" t="s">
        <v>3</v>
      </c>
    </row>
    <row r="2" spans="1:8" s="3" customFormat="1" ht="24" customHeight="1">
      <c r="A2" s="231"/>
      <c r="B2" s="232"/>
      <c r="C2" s="235"/>
      <c r="D2" s="235"/>
      <c r="E2" s="237"/>
      <c r="F2" s="238"/>
      <c r="G2" s="224"/>
      <c r="H2" s="227"/>
    </row>
    <row r="3" spans="1:8" s="3" customFormat="1" ht="30.75" customHeight="1">
      <c r="A3" s="39"/>
      <c r="B3" s="4"/>
      <c r="C3" s="5" t="s">
        <v>0</v>
      </c>
      <c r="D3" s="4" t="s">
        <v>1</v>
      </c>
      <c r="E3" s="5" t="s">
        <v>0</v>
      </c>
      <c r="F3" s="11" t="s">
        <v>1</v>
      </c>
      <c r="G3" s="225"/>
      <c r="H3" s="228"/>
    </row>
    <row r="4" spans="1:8" ht="30.75" customHeight="1">
      <c r="A4" s="219" t="s">
        <v>17</v>
      </c>
      <c r="B4" s="220"/>
      <c r="C4" s="69"/>
      <c r="D4" s="60"/>
      <c r="E4" s="69"/>
      <c r="F4" s="61"/>
      <c r="G4" s="73"/>
      <c r="H4" s="74"/>
    </row>
    <row r="5" spans="1:8" ht="30.75" customHeight="1">
      <c r="A5" s="38">
        <v>1.1</v>
      </c>
      <c r="B5" s="7" t="s">
        <v>21</v>
      </c>
      <c r="C5" s="175"/>
      <c r="D5" s="176"/>
      <c r="E5" s="175"/>
      <c r="F5" s="177"/>
      <c r="G5" s="178"/>
      <c r="H5" s="139">
        <f aca="true" t="shared" si="0" ref="H5:H11">SUM(C5:G5)</f>
        <v>0</v>
      </c>
    </row>
    <row r="6" spans="1:8" ht="30.75" customHeight="1">
      <c r="A6" s="38">
        <v>1.2</v>
      </c>
      <c r="B6" s="7" t="s">
        <v>22</v>
      </c>
      <c r="C6" s="175"/>
      <c r="D6" s="176"/>
      <c r="E6" s="175"/>
      <c r="F6" s="177"/>
      <c r="G6" s="178"/>
      <c r="H6" s="139">
        <f t="shared" si="0"/>
        <v>0</v>
      </c>
    </row>
    <row r="7" spans="1:8" ht="30.75" customHeight="1">
      <c r="A7" s="38">
        <v>1.3</v>
      </c>
      <c r="B7" s="7" t="s">
        <v>23</v>
      </c>
      <c r="C7" s="135">
        <f>C5-C6</f>
        <v>0</v>
      </c>
      <c r="D7" s="191">
        <f>D5-D6</f>
        <v>0</v>
      </c>
      <c r="E7" s="135">
        <f>E5-E6</f>
        <v>0</v>
      </c>
      <c r="F7" s="191">
        <f>F5-F6</f>
        <v>0</v>
      </c>
      <c r="G7" s="135">
        <f>G5-G6</f>
        <v>0</v>
      </c>
      <c r="H7" s="139">
        <f t="shared" si="0"/>
        <v>0</v>
      </c>
    </row>
    <row r="8" spans="1:8" ht="30.75" customHeight="1">
      <c r="A8" s="38">
        <v>1.4</v>
      </c>
      <c r="B8" s="7" t="s">
        <v>24</v>
      </c>
      <c r="C8" s="175"/>
      <c r="D8" s="176"/>
      <c r="E8" s="175"/>
      <c r="F8" s="177"/>
      <c r="G8" s="178"/>
      <c r="H8" s="139">
        <f t="shared" si="0"/>
        <v>0</v>
      </c>
    </row>
    <row r="9" spans="1:8" ht="30.75" customHeight="1">
      <c r="A9" s="38">
        <v>1.5</v>
      </c>
      <c r="B9" s="7" t="s">
        <v>25</v>
      </c>
      <c r="C9" s="175"/>
      <c r="D9" s="176"/>
      <c r="E9" s="175"/>
      <c r="F9" s="177"/>
      <c r="G9" s="178"/>
      <c r="H9" s="139">
        <f t="shared" si="0"/>
        <v>0</v>
      </c>
    </row>
    <row r="10" spans="1:8" ht="30.75" customHeight="1">
      <c r="A10" s="38">
        <v>1.6</v>
      </c>
      <c r="B10" s="7" t="s">
        <v>46</v>
      </c>
      <c r="C10" s="135">
        <f aca="true" t="shared" si="1" ref="C10:H10">C7+C8-C9</f>
        <v>0</v>
      </c>
      <c r="D10" s="191">
        <f t="shared" si="1"/>
        <v>0</v>
      </c>
      <c r="E10" s="135">
        <f t="shared" si="1"/>
        <v>0</v>
      </c>
      <c r="F10" s="191">
        <f t="shared" si="1"/>
        <v>0</v>
      </c>
      <c r="G10" s="135">
        <f t="shared" si="1"/>
        <v>0</v>
      </c>
      <c r="H10" s="135">
        <f t="shared" si="1"/>
        <v>0</v>
      </c>
    </row>
    <row r="11" spans="1:8" ht="30.75" customHeight="1">
      <c r="A11" s="38">
        <v>1.7</v>
      </c>
      <c r="B11" s="7" t="s">
        <v>47</v>
      </c>
      <c r="C11" s="175"/>
      <c r="D11" s="176"/>
      <c r="E11" s="175"/>
      <c r="F11" s="177"/>
      <c r="G11" s="178"/>
      <c r="H11" s="139">
        <f t="shared" si="0"/>
        <v>0</v>
      </c>
    </row>
    <row r="12" spans="1:8" ht="30.75" customHeight="1">
      <c r="A12" s="221" t="s">
        <v>18</v>
      </c>
      <c r="B12" s="222"/>
      <c r="C12" s="135"/>
      <c r="D12" s="136"/>
      <c r="E12" s="135"/>
      <c r="F12" s="137"/>
      <c r="G12" s="138"/>
      <c r="H12" s="139"/>
    </row>
    <row r="13" spans="1:8" ht="30.75" customHeight="1">
      <c r="A13" s="38">
        <v>2.1</v>
      </c>
      <c r="B13" s="7" t="s">
        <v>50</v>
      </c>
      <c r="C13" s="175"/>
      <c r="D13" s="176"/>
      <c r="E13" s="175"/>
      <c r="F13" s="177"/>
      <c r="G13" s="178"/>
      <c r="H13" s="139">
        <f>SUM(C13:G13)</f>
        <v>0</v>
      </c>
    </row>
    <row r="14" spans="1:8" ht="30.75" customHeight="1">
      <c r="A14" s="38">
        <v>2.2</v>
      </c>
      <c r="B14" s="7" t="s">
        <v>48</v>
      </c>
      <c r="C14" s="175"/>
      <c r="D14" s="176"/>
      <c r="E14" s="175"/>
      <c r="F14" s="177"/>
      <c r="G14" s="178"/>
      <c r="H14" s="139">
        <f>SUM(C14:G14)</f>
        <v>0</v>
      </c>
    </row>
    <row r="15" spans="1:8" ht="30.75" customHeight="1">
      <c r="A15" s="38">
        <v>2.3</v>
      </c>
      <c r="B15" s="7" t="s">
        <v>49</v>
      </c>
      <c r="C15" s="175"/>
      <c r="D15" s="176"/>
      <c r="E15" s="175"/>
      <c r="F15" s="177"/>
      <c r="G15" s="178"/>
      <c r="H15" s="139">
        <f>SUM(C15:G15)</f>
        <v>0</v>
      </c>
    </row>
    <row r="16" spans="1:8" ht="30.75" customHeight="1">
      <c r="A16" s="38">
        <v>2.4</v>
      </c>
      <c r="B16" s="7" t="s">
        <v>26</v>
      </c>
      <c r="C16" s="175"/>
      <c r="D16" s="176"/>
      <c r="E16" s="175"/>
      <c r="F16" s="177"/>
      <c r="G16" s="178"/>
      <c r="H16" s="139">
        <f>SUM(C16:G16)</f>
        <v>0</v>
      </c>
    </row>
    <row r="17" spans="1:8" ht="30.75" customHeight="1">
      <c r="A17" s="38">
        <v>2.5</v>
      </c>
      <c r="B17" s="7" t="s">
        <v>27</v>
      </c>
      <c r="C17" s="175"/>
      <c r="D17" s="176"/>
      <c r="E17" s="175"/>
      <c r="F17" s="177"/>
      <c r="G17" s="178"/>
      <c r="H17" s="139">
        <f>SUM(C17:G17)</f>
        <v>0</v>
      </c>
    </row>
    <row r="18" spans="1:8" ht="30.75" customHeight="1">
      <c r="A18" s="38">
        <v>2.6</v>
      </c>
      <c r="B18" s="7" t="s">
        <v>28</v>
      </c>
      <c r="C18" s="135">
        <f aca="true" t="shared" si="2" ref="C18:H18">C13-C14+C15-C16+C17</f>
        <v>0</v>
      </c>
      <c r="D18" s="191">
        <f t="shared" si="2"/>
        <v>0</v>
      </c>
      <c r="E18" s="135">
        <f t="shared" si="2"/>
        <v>0</v>
      </c>
      <c r="F18" s="191">
        <f t="shared" si="2"/>
        <v>0</v>
      </c>
      <c r="G18" s="135">
        <f t="shared" si="2"/>
        <v>0</v>
      </c>
      <c r="H18" s="135">
        <f t="shared" si="2"/>
        <v>0</v>
      </c>
    </row>
    <row r="19" spans="1:8" ht="30.75" customHeight="1">
      <c r="A19" s="221" t="s">
        <v>19</v>
      </c>
      <c r="B19" s="222"/>
      <c r="C19" s="135"/>
      <c r="D19" s="136"/>
      <c r="E19" s="135"/>
      <c r="F19" s="137"/>
      <c r="G19" s="138"/>
      <c r="H19" s="139"/>
    </row>
    <row r="20" spans="1:8" ht="30.75" customHeight="1">
      <c r="A20" s="38">
        <v>3.1</v>
      </c>
      <c r="B20" s="7" t="s">
        <v>29</v>
      </c>
      <c r="C20" s="175"/>
      <c r="D20" s="176"/>
      <c r="E20" s="175"/>
      <c r="F20" s="177"/>
      <c r="G20" s="178"/>
      <c r="H20" s="139">
        <f>SUM(C20:G20)</f>
        <v>0</v>
      </c>
    </row>
    <row r="21" spans="1:8" ht="30.75" customHeight="1">
      <c r="A21" s="38">
        <v>3.2</v>
      </c>
      <c r="B21" s="7" t="s">
        <v>30</v>
      </c>
      <c r="C21" s="175"/>
      <c r="D21" s="176"/>
      <c r="E21" s="175"/>
      <c r="F21" s="177"/>
      <c r="G21" s="178"/>
      <c r="H21" s="139">
        <f>SUM(C21:G21)</f>
        <v>0</v>
      </c>
    </row>
    <row r="22" spans="1:8" ht="30.75" customHeight="1">
      <c r="A22" s="38">
        <v>3.3</v>
      </c>
      <c r="B22" s="7" t="s">
        <v>31</v>
      </c>
      <c r="C22" s="135">
        <f aca="true" t="shared" si="3" ref="C22:H22">SUM(C20:C21)</f>
        <v>0</v>
      </c>
      <c r="D22" s="191">
        <f t="shared" si="3"/>
        <v>0</v>
      </c>
      <c r="E22" s="135">
        <f t="shared" si="3"/>
        <v>0</v>
      </c>
      <c r="F22" s="191">
        <f t="shared" si="3"/>
        <v>0</v>
      </c>
      <c r="G22" s="135">
        <f t="shared" si="3"/>
        <v>0</v>
      </c>
      <c r="H22" s="135">
        <f t="shared" si="3"/>
        <v>0</v>
      </c>
    </row>
    <row r="23" spans="1:8" ht="30.75" customHeight="1">
      <c r="A23" s="38">
        <v>3.4</v>
      </c>
      <c r="B23" s="7" t="s">
        <v>32</v>
      </c>
      <c r="C23" s="125">
        <f aca="true" t="shared" si="4" ref="C23:H23">IF(C7=0,0,C20/C7)</f>
        <v>0</v>
      </c>
      <c r="D23" s="126">
        <f t="shared" si="4"/>
        <v>0</v>
      </c>
      <c r="E23" s="125">
        <f t="shared" si="4"/>
        <v>0</v>
      </c>
      <c r="F23" s="127">
        <f t="shared" si="4"/>
        <v>0</v>
      </c>
      <c r="G23" s="128">
        <f t="shared" si="4"/>
        <v>0</v>
      </c>
      <c r="H23" s="129">
        <f t="shared" si="4"/>
        <v>0</v>
      </c>
    </row>
    <row r="24" spans="1:8" ht="27.75" customHeight="1">
      <c r="A24" s="38">
        <v>3.5</v>
      </c>
      <c r="B24" s="7" t="s">
        <v>33</v>
      </c>
      <c r="C24" s="125">
        <f aca="true" t="shared" si="5" ref="C24:H24">IF(C10=0,0,C20/C10)</f>
        <v>0</v>
      </c>
      <c r="D24" s="126">
        <f t="shared" si="5"/>
        <v>0</v>
      </c>
      <c r="E24" s="125">
        <f t="shared" si="5"/>
        <v>0</v>
      </c>
      <c r="F24" s="127">
        <f t="shared" si="5"/>
        <v>0</v>
      </c>
      <c r="G24" s="128">
        <f t="shared" si="5"/>
        <v>0</v>
      </c>
      <c r="H24" s="129">
        <f t="shared" si="5"/>
        <v>0</v>
      </c>
    </row>
    <row r="25" spans="1:8" s="19" customFormat="1" ht="21" customHeight="1">
      <c r="A25" s="221" t="s">
        <v>20</v>
      </c>
      <c r="B25" s="222"/>
      <c r="C25" s="125"/>
      <c r="D25" s="126"/>
      <c r="E25" s="125"/>
      <c r="F25" s="127"/>
      <c r="G25" s="128"/>
      <c r="H25" s="129"/>
    </row>
    <row r="26" spans="1:8" ht="24" customHeight="1">
      <c r="A26" s="38">
        <v>4.1</v>
      </c>
      <c r="B26" s="7" t="s">
        <v>34</v>
      </c>
      <c r="C26" s="125">
        <f aca="true" t="shared" si="6" ref="C26:H26">IF(C10=0,0,C18/C10)</f>
        <v>0</v>
      </c>
      <c r="D26" s="126">
        <f t="shared" si="6"/>
        <v>0</v>
      </c>
      <c r="E26" s="125">
        <f t="shared" si="6"/>
        <v>0</v>
      </c>
      <c r="F26" s="127">
        <f t="shared" si="6"/>
        <v>0</v>
      </c>
      <c r="G26" s="128">
        <f t="shared" si="6"/>
        <v>0</v>
      </c>
      <c r="H26" s="129">
        <f t="shared" si="6"/>
        <v>0</v>
      </c>
    </row>
    <row r="27" spans="1:8" ht="33.75" customHeight="1" thickBot="1">
      <c r="A27" s="56">
        <v>4.2</v>
      </c>
      <c r="B27" s="57" t="s">
        <v>35</v>
      </c>
      <c r="C27" s="130">
        <f aca="true" t="shared" si="7" ref="C27:H27">IF(C11=0,0,C18/C11)</f>
        <v>0</v>
      </c>
      <c r="D27" s="131">
        <f t="shared" si="7"/>
        <v>0</v>
      </c>
      <c r="E27" s="130">
        <f t="shared" si="7"/>
        <v>0</v>
      </c>
      <c r="F27" s="132">
        <f t="shared" si="7"/>
        <v>0</v>
      </c>
      <c r="G27" s="133">
        <f t="shared" si="7"/>
        <v>0</v>
      </c>
      <c r="H27" s="134">
        <f t="shared" si="7"/>
        <v>0</v>
      </c>
    </row>
    <row r="28" spans="1:8" ht="30.75" customHeight="1">
      <c r="A28" s="33" t="s">
        <v>41</v>
      </c>
      <c r="B28" s="36" t="s">
        <v>42</v>
      </c>
      <c r="C28" s="63"/>
      <c r="D28" s="64"/>
      <c r="E28" s="63"/>
      <c r="F28" s="65"/>
      <c r="G28" s="66"/>
      <c r="H28" s="67"/>
    </row>
    <row r="29" spans="1:8" ht="56.25" customHeight="1">
      <c r="A29" s="32">
        <v>1</v>
      </c>
      <c r="B29" s="35" t="s">
        <v>39</v>
      </c>
      <c r="C29" s="179"/>
      <c r="D29" s="180"/>
      <c r="E29" s="181"/>
      <c r="F29" s="182"/>
      <c r="G29" s="183"/>
      <c r="H29" s="184"/>
    </row>
    <row r="30" spans="1:8" ht="38.25" customHeight="1">
      <c r="A30" s="34">
        <v>2</v>
      </c>
      <c r="B30" s="35" t="s">
        <v>37</v>
      </c>
      <c r="C30" s="179"/>
      <c r="D30" s="180"/>
      <c r="E30" s="181"/>
      <c r="F30" s="182"/>
      <c r="G30" s="183"/>
      <c r="H30" s="184"/>
    </row>
    <row r="31" spans="1:8" ht="61.5" customHeight="1" thickBot="1">
      <c r="A31" s="37">
        <v>3</v>
      </c>
      <c r="B31" s="58" t="s">
        <v>38</v>
      </c>
      <c r="C31" s="185"/>
      <c r="D31" s="186"/>
      <c r="E31" s="187"/>
      <c r="F31" s="188"/>
      <c r="G31" s="189"/>
      <c r="H31" s="190"/>
    </row>
  </sheetData>
  <sheetProtection/>
  <mergeCells count="10">
    <mergeCell ref="A4:B4"/>
    <mergeCell ref="A12:B12"/>
    <mergeCell ref="A19:B19"/>
    <mergeCell ref="A25:B25"/>
    <mergeCell ref="G1:G3"/>
    <mergeCell ref="H1:H3"/>
    <mergeCell ref="A1:B1"/>
    <mergeCell ref="A2:B2"/>
    <mergeCell ref="C1:D2"/>
    <mergeCell ref="E1:F2"/>
  </mergeCells>
  <printOptions horizontalCentered="1" verticalCentered="1"/>
  <pageMargins left="0.5" right="0.55" top="0.75" bottom="0.33" header="0.25" footer="0.06"/>
  <pageSetup horizontalDpi="600" verticalDpi="600" orientation="landscape" pageOrder="overThenDown" scale="65" r:id="rId1"/>
  <headerFooter alignWithMargins="0">
    <oddHeader>&amp;C&amp;"Arial,Bold"&amp;16Nevada Division of Insurance
Credit Unemployment Insurance Nationwide Experience Report 
&amp;"Arial,Regular"&amp;12Class of Business:  All 
Reporting Period: 01/01/2010 to 12/31/2010</oddHeader>
    <oddFooter>&amp;LNDOI-945 (Rev 05/11)&amp;CPage &amp;P of &amp;N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46"/>
  </sheetPr>
  <dimension ref="A1:H31"/>
  <sheetViews>
    <sheetView view="pageBreakPreview" zoomScale="60" zoomScaleNormal="75" zoomScalePageLayoutView="0" workbookViewId="0" topLeftCell="A7">
      <selection activeCell="F8" sqref="F8"/>
    </sheetView>
  </sheetViews>
  <sheetFormatPr defaultColWidth="9.140625" defaultRowHeight="12.75"/>
  <cols>
    <col min="1" max="1" width="6.140625" style="2" customWidth="1"/>
    <col min="2" max="2" width="67.57421875" style="2" customWidth="1"/>
    <col min="3" max="8" width="17.140625" style="2" customWidth="1"/>
    <col min="9" max="16384" width="9.140625" style="2" customWidth="1"/>
  </cols>
  <sheetData>
    <row r="1" spans="1:8" ht="24" customHeight="1">
      <c r="A1" s="229" t="str">
        <f>'NDOI-938'!D2</f>
        <v>ABC Insurance Company</v>
      </c>
      <c r="B1" s="230"/>
      <c r="C1" s="241" t="s">
        <v>5</v>
      </c>
      <c r="D1" s="242"/>
      <c r="E1" s="241" t="s">
        <v>4</v>
      </c>
      <c r="F1" s="244"/>
      <c r="G1" s="223" t="s">
        <v>2</v>
      </c>
      <c r="H1" s="226" t="s">
        <v>3</v>
      </c>
    </row>
    <row r="2" spans="1:8" s="3" customFormat="1" ht="24" customHeight="1">
      <c r="A2" s="231"/>
      <c r="B2" s="232"/>
      <c r="C2" s="243"/>
      <c r="D2" s="243"/>
      <c r="E2" s="245"/>
      <c r="F2" s="246"/>
      <c r="G2" s="224"/>
      <c r="H2" s="227"/>
    </row>
    <row r="3" spans="1:8" s="3" customFormat="1" ht="30.75" customHeight="1">
      <c r="A3" s="39"/>
      <c r="B3" s="4"/>
      <c r="C3" s="5" t="s">
        <v>0</v>
      </c>
      <c r="D3" s="4" t="s">
        <v>1</v>
      </c>
      <c r="E3" s="5" t="s">
        <v>0</v>
      </c>
      <c r="F3" s="11" t="s">
        <v>1</v>
      </c>
      <c r="G3" s="225"/>
      <c r="H3" s="228"/>
    </row>
    <row r="4" spans="1:8" ht="30.75" customHeight="1">
      <c r="A4" s="219" t="s">
        <v>17</v>
      </c>
      <c r="B4" s="239"/>
      <c r="C4" s="69"/>
      <c r="D4" s="60"/>
      <c r="E4" s="69"/>
      <c r="F4" s="61"/>
      <c r="G4" s="73"/>
      <c r="H4" s="74"/>
    </row>
    <row r="5" spans="1:8" ht="30.75" customHeight="1">
      <c r="A5" s="38">
        <v>1.1</v>
      </c>
      <c r="B5" s="7" t="s">
        <v>21</v>
      </c>
      <c r="C5" s="135"/>
      <c r="D5" s="136"/>
      <c r="E5" s="135"/>
      <c r="F5" s="137"/>
      <c r="G5" s="138"/>
      <c r="H5" s="139">
        <f>SUM(C5:G5)</f>
        <v>0</v>
      </c>
    </row>
    <row r="6" spans="1:8" ht="30.75" customHeight="1">
      <c r="A6" s="38">
        <v>1.2</v>
      </c>
      <c r="B6" s="7" t="s">
        <v>22</v>
      </c>
      <c r="C6" s="135"/>
      <c r="D6" s="136"/>
      <c r="E6" s="135"/>
      <c r="F6" s="137"/>
      <c r="G6" s="138"/>
      <c r="H6" s="139">
        <f aca="true" t="shared" si="0" ref="H6:H22">SUM(C6:G6)</f>
        <v>0</v>
      </c>
    </row>
    <row r="7" spans="1:8" ht="30.75" customHeight="1">
      <c r="A7" s="38">
        <v>1.3</v>
      </c>
      <c r="B7" s="7" t="s">
        <v>23</v>
      </c>
      <c r="C7" s="135">
        <f>C5-C6</f>
        <v>0</v>
      </c>
      <c r="D7" s="136">
        <f>D5-D6</f>
        <v>0</v>
      </c>
      <c r="E7" s="135">
        <f>E5-E6</f>
        <v>0</v>
      </c>
      <c r="F7" s="137">
        <f>F5-F6</f>
        <v>0</v>
      </c>
      <c r="G7" s="138">
        <f>G5-G6</f>
        <v>0</v>
      </c>
      <c r="H7" s="139">
        <f t="shared" si="0"/>
        <v>0</v>
      </c>
    </row>
    <row r="8" spans="1:8" ht="30.75" customHeight="1">
      <c r="A8" s="38">
        <v>1.4</v>
      </c>
      <c r="B8" s="7" t="s">
        <v>24</v>
      </c>
      <c r="C8" s="135"/>
      <c r="D8" s="136"/>
      <c r="E8" s="135"/>
      <c r="F8" s="137"/>
      <c r="G8" s="138"/>
      <c r="H8" s="139">
        <f t="shared" si="0"/>
        <v>0</v>
      </c>
    </row>
    <row r="9" spans="1:8" ht="30.75" customHeight="1">
      <c r="A9" s="38">
        <v>1.5</v>
      </c>
      <c r="B9" s="7" t="s">
        <v>25</v>
      </c>
      <c r="C9" s="135"/>
      <c r="D9" s="136"/>
      <c r="E9" s="135"/>
      <c r="F9" s="137"/>
      <c r="G9" s="138"/>
      <c r="H9" s="139">
        <f t="shared" si="0"/>
        <v>0</v>
      </c>
    </row>
    <row r="10" spans="1:8" ht="30.75" customHeight="1">
      <c r="A10" s="38">
        <v>1.6</v>
      </c>
      <c r="B10" s="7" t="s">
        <v>46</v>
      </c>
      <c r="C10" s="135">
        <f>C7+C8-C9</f>
        <v>0</v>
      </c>
      <c r="D10" s="136">
        <f>D7+D8-D9</f>
        <v>0</v>
      </c>
      <c r="E10" s="135">
        <f>E7+E8-E9</f>
        <v>0</v>
      </c>
      <c r="F10" s="137">
        <f>F7+F8-F9</f>
        <v>0</v>
      </c>
      <c r="G10" s="138">
        <f>G7+G8-G9</f>
        <v>0</v>
      </c>
      <c r="H10" s="139">
        <f t="shared" si="0"/>
        <v>0</v>
      </c>
    </row>
    <row r="11" spans="1:8" ht="30.75" customHeight="1">
      <c r="A11" s="38">
        <v>1.7</v>
      </c>
      <c r="B11" s="7" t="s">
        <v>47</v>
      </c>
      <c r="C11" s="135"/>
      <c r="D11" s="136"/>
      <c r="E11" s="135"/>
      <c r="F11" s="137"/>
      <c r="G11" s="138"/>
      <c r="H11" s="139">
        <f t="shared" si="0"/>
        <v>0</v>
      </c>
    </row>
    <row r="12" spans="1:8" ht="30.75" customHeight="1">
      <c r="A12" s="221" t="s">
        <v>18</v>
      </c>
      <c r="B12" s="240"/>
      <c r="C12" s="135"/>
      <c r="D12" s="136"/>
      <c r="E12" s="135"/>
      <c r="F12" s="137"/>
      <c r="G12" s="138"/>
      <c r="H12" s="139"/>
    </row>
    <row r="13" spans="1:8" ht="30.75" customHeight="1">
      <c r="A13" s="38">
        <v>2.1</v>
      </c>
      <c r="B13" s="7" t="s">
        <v>50</v>
      </c>
      <c r="C13" s="135"/>
      <c r="D13" s="136"/>
      <c r="E13" s="135"/>
      <c r="F13" s="137"/>
      <c r="G13" s="138"/>
      <c r="H13" s="139">
        <f t="shared" si="0"/>
        <v>0</v>
      </c>
    </row>
    <row r="14" spans="1:8" ht="30.75" customHeight="1">
      <c r="A14" s="38">
        <v>2.2</v>
      </c>
      <c r="B14" s="7" t="s">
        <v>48</v>
      </c>
      <c r="C14" s="135"/>
      <c r="D14" s="136"/>
      <c r="E14" s="135"/>
      <c r="F14" s="137"/>
      <c r="G14" s="138"/>
      <c r="H14" s="139">
        <f t="shared" si="0"/>
        <v>0</v>
      </c>
    </row>
    <row r="15" spans="1:8" ht="30.75" customHeight="1">
      <c r="A15" s="38">
        <v>2.3</v>
      </c>
      <c r="B15" s="7" t="s">
        <v>49</v>
      </c>
      <c r="C15" s="135"/>
      <c r="D15" s="136"/>
      <c r="E15" s="135"/>
      <c r="F15" s="137"/>
      <c r="G15" s="138"/>
      <c r="H15" s="139">
        <f t="shared" si="0"/>
        <v>0</v>
      </c>
    </row>
    <row r="16" spans="1:8" ht="30.75" customHeight="1">
      <c r="A16" s="38">
        <v>2.4</v>
      </c>
      <c r="B16" s="7" t="s">
        <v>26</v>
      </c>
      <c r="C16" s="135"/>
      <c r="D16" s="136"/>
      <c r="E16" s="135"/>
      <c r="F16" s="137"/>
      <c r="G16" s="138"/>
      <c r="H16" s="139">
        <f t="shared" si="0"/>
        <v>0</v>
      </c>
    </row>
    <row r="17" spans="1:8" ht="30.75" customHeight="1">
      <c r="A17" s="38">
        <v>2.5</v>
      </c>
      <c r="B17" s="7" t="s">
        <v>27</v>
      </c>
      <c r="C17" s="135"/>
      <c r="D17" s="136"/>
      <c r="E17" s="135"/>
      <c r="F17" s="137"/>
      <c r="G17" s="138"/>
      <c r="H17" s="139">
        <f t="shared" si="0"/>
        <v>0</v>
      </c>
    </row>
    <row r="18" spans="1:8" ht="30.75" customHeight="1">
      <c r="A18" s="38">
        <v>2.6</v>
      </c>
      <c r="B18" s="7" t="s">
        <v>28</v>
      </c>
      <c r="C18" s="135">
        <f>C13-C14+C15-C16+C17</f>
        <v>0</v>
      </c>
      <c r="D18" s="136">
        <f>D13-D14+D15-D16+D17</f>
        <v>0</v>
      </c>
      <c r="E18" s="135">
        <f>E13-E14+E15-E16+E17</f>
        <v>0</v>
      </c>
      <c r="F18" s="137">
        <f>F13-F14+F15-F16+F17</f>
        <v>0</v>
      </c>
      <c r="G18" s="138">
        <f>G13-G14+G15-G16+G17</f>
        <v>0</v>
      </c>
      <c r="H18" s="139">
        <f t="shared" si="0"/>
        <v>0</v>
      </c>
    </row>
    <row r="19" spans="1:8" ht="30.75" customHeight="1">
      <c r="A19" s="221" t="s">
        <v>19</v>
      </c>
      <c r="B19" s="240"/>
      <c r="C19" s="135"/>
      <c r="D19" s="136"/>
      <c r="E19" s="135"/>
      <c r="F19" s="137"/>
      <c r="G19" s="138"/>
      <c r="H19" s="139">
        <f t="shared" si="0"/>
        <v>0</v>
      </c>
    </row>
    <row r="20" spans="1:8" ht="30.75" customHeight="1">
      <c r="A20" s="38">
        <v>3.1</v>
      </c>
      <c r="B20" s="7" t="s">
        <v>29</v>
      </c>
      <c r="C20" s="135"/>
      <c r="D20" s="136"/>
      <c r="E20" s="135"/>
      <c r="F20" s="137"/>
      <c r="G20" s="138"/>
      <c r="H20" s="139">
        <f t="shared" si="0"/>
        <v>0</v>
      </c>
    </row>
    <row r="21" spans="1:8" ht="30.75" customHeight="1">
      <c r="A21" s="38">
        <v>3.2</v>
      </c>
      <c r="B21" s="7" t="s">
        <v>30</v>
      </c>
      <c r="C21" s="135"/>
      <c r="D21" s="136"/>
      <c r="E21" s="135"/>
      <c r="F21" s="137"/>
      <c r="G21" s="138"/>
      <c r="H21" s="139">
        <f t="shared" si="0"/>
        <v>0</v>
      </c>
    </row>
    <row r="22" spans="1:8" ht="30.75" customHeight="1">
      <c r="A22" s="38">
        <v>3.3</v>
      </c>
      <c r="B22" s="7" t="s">
        <v>31</v>
      </c>
      <c r="C22" s="135">
        <f>C20+C21</f>
        <v>0</v>
      </c>
      <c r="D22" s="136">
        <f>D20+D21</f>
        <v>0</v>
      </c>
      <c r="E22" s="135">
        <f>E20+E21</f>
        <v>0</v>
      </c>
      <c r="F22" s="137">
        <f>F20+F21</f>
        <v>0</v>
      </c>
      <c r="G22" s="138">
        <f>G20+G21</f>
        <v>0</v>
      </c>
      <c r="H22" s="139">
        <f t="shared" si="0"/>
        <v>0</v>
      </c>
    </row>
    <row r="23" spans="1:8" ht="30.75" customHeight="1">
      <c r="A23" s="38">
        <v>3.4</v>
      </c>
      <c r="B23" s="7" t="s">
        <v>32</v>
      </c>
      <c r="C23" s="125">
        <f aca="true" t="shared" si="1" ref="C23:H23">IF(C7=0,0,C20/C7)</f>
        <v>0</v>
      </c>
      <c r="D23" s="126">
        <f t="shared" si="1"/>
        <v>0</v>
      </c>
      <c r="E23" s="125">
        <f t="shared" si="1"/>
        <v>0</v>
      </c>
      <c r="F23" s="127">
        <f t="shared" si="1"/>
        <v>0</v>
      </c>
      <c r="G23" s="128">
        <f t="shared" si="1"/>
        <v>0</v>
      </c>
      <c r="H23" s="129">
        <f t="shared" si="1"/>
        <v>0</v>
      </c>
    </row>
    <row r="24" spans="1:8" ht="25.5" customHeight="1">
      <c r="A24" s="38">
        <v>3.5</v>
      </c>
      <c r="B24" s="7" t="s">
        <v>33</v>
      </c>
      <c r="C24" s="125">
        <f aca="true" t="shared" si="2" ref="C24:H24">IF(C10=0,0,C20/C10)</f>
        <v>0</v>
      </c>
      <c r="D24" s="126">
        <f t="shared" si="2"/>
        <v>0</v>
      </c>
      <c r="E24" s="125">
        <f t="shared" si="2"/>
        <v>0</v>
      </c>
      <c r="F24" s="127">
        <f t="shared" si="2"/>
        <v>0</v>
      </c>
      <c r="G24" s="128">
        <f t="shared" si="2"/>
        <v>0</v>
      </c>
      <c r="H24" s="129">
        <f t="shared" si="2"/>
        <v>0</v>
      </c>
    </row>
    <row r="25" spans="1:8" s="19" customFormat="1" ht="21" customHeight="1">
      <c r="A25" s="221" t="s">
        <v>20</v>
      </c>
      <c r="B25" s="240"/>
      <c r="C25" s="125"/>
      <c r="D25" s="126"/>
      <c r="E25" s="125"/>
      <c r="F25" s="127"/>
      <c r="G25" s="128"/>
      <c r="H25" s="129"/>
    </row>
    <row r="26" spans="1:8" ht="22.5" customHeight="1">
      <c r="A26" s="38">
        <v>4.1</v>
      </c>
      <c r="B26" s="7" t="s">
        <v>34</v>
      </c>
      <c r="C26" s="125">
        <f aca="true" t="shared" si="3" ref="C26:H26">IF(C10=0,0,C18/C10)</f>
        <v>0</v>
      </c>
      <c r="D26" s="126">
        <f t="shared" si="3"/>
        <v>0</v>
      </c>
      <c r="E26" s="125">
        <f t="shared" si="3"/>
        <v>0</v>
      </c>
      <c r="F26" s="127">
        <f t="shared" si="3"/>
        <v>0</v>
      </c>
      <c r="G26" s="128">
        <f t="shared" si="3"/>
        <v>0</v>
      </c>
      <c r="H26" s="129">
        <f t="shared" si="3"/>
        <v>0</v>
      </c>
    </row>
    <row r="27" spans="1:8" ht="27.75" customHeight="1" thickBot="1">
      <c r="A27" s="56">
        <v>4.2</v>
      </c>
      <c r="B27" s="57" t="s">
        <v>35</v>
      </c>
      <c r="C27" s="130">
        <f aca="true" t="shared" si="4" ref="C27:H27">IF(C11=0,0,C18/C11)</f>
        <v>0</v>
      </c>
      <c r="D27" s="131">
        <f t="shared" si="4"/>
        <v>0</v>
      </c>
      <c r="E27" s="130">
        <f t="shared" si="4"/>
        <v>0</v>
      </c>
      <c r="F27" s="132">
        <f t="shared" si="4"/>
        <v>0</v>
      </c>
      <c r="G27" s="133">
        <f t="shared" si="4"/>
        <v>0</v>
      </c>
      <c r="H27" s="134">
        <f t="shared" si="4"/>
        <v>0</v>
      </c>
    </row>
    <row r="28" spans="1:8" ht="30.75" customHeight="1">
      <c r="A28" s="33" t="s">
        <v>41</v>
      </c>
      <c r="B28" s="36" t="s">
        <v>42</v>
      </c>
      <c r="C28" s="63"/>
      <c r="D28" s="64"/>
      <c r="E28" s="63"/>
      <c r="F28" s="65"/>
      <c r="G28" s="66"/>
      <c r="H28" s="67"/>
    </row>
    <row r="29" spans="1:8" ht="56.25" customHeight="1">
      <c r="A29" s="32">
        <v>1</v>
      </c>
      <c r="B29" s="35" t="s">
        <v>39</v>
      </c>
      <c r="C29" s="72"/>
      <c r="D29" s="68"/>
      <c r="E29" s="59"/>
      <c r="F29" s="78"/>
      <c r="G29" s="79"/>
      <c r="H29" s="139">
        <f>SUM(C29:G29)</f>
        <v>0</v>
      </c>
    </row>
    <row r="30" spans="1:8" ht="38.25" customHeight="1">
      <c r="A30" s="34">
        <v>2</v>
      </c>
      <c r="B30" s="35" t="s">
        <v>37</v>
      </c>
      <c r="C30" s="72"/>
      <c r="D30" s="68"/>
      <c r="E30" s="59"/>
      <c r="F30" s="78"/>
      <c r="G30" s="79"/>
      <c r="H30" s="139">
        <f>SUM(C30:G30)</f>
        <v>0</v>
      </c>
    </row>
    <row r="31" spans="1:8" ht="61.5" customHeight="1" thickBot="1">
      <c r="A31" s="37">
        <v>3</v>
      </c>
      <c r="B31" s="58" t="s">
        <v>38</v>
      </c>
      <c r="C31" s="71"/>
      <c r="D31" s="62"/>
      <c r="E31" s="70"/>
      <c r="F31" s="75"/>
      <c r="G31" s="76"/>
      <c r="H31" s="77"/>
    </row>
  </sheetData>
  <sheetProtection/>
  <mergeCells count="10">
    <mergeCell ref="A4:B4"/>
    <mergeCell ref="A12:B12"/>
    <mergeCell ref="A19:B19"/>
    <mergeCell ref="A25:B25"/>
    <mergeCell ref="G1:G3"/>
    <mergeCell ref="H1:H3"/>
    <mergeCell ref="A1:B1"/>
    <mergeCell ref="A2:B2"/>
    <mergeCell ref="C1:D2"/>
    <mergeCell ref="E1:F2"/>
  </mergeCells>
  <printOptions horizontalCentered="1" verticalCentered="1"/>
  <pageMargins left="0.5" right="0.55" top="0.75" bottom="0.33" header="0.25" footer="0.06"/>
  <pageSetup horizontalDpi="600" verticalDpi="600" orientation="landscape" pageOrder="overThenDown" scale="65" r:id="rId1"/>
  <headerFooter alignWithMargins="0">
    <oddHeader>&amp;C&amp;"Arial,Bold"&amp;16Nevada Division of Insurance
Credit Unemployment Insurance Nevada Only Experience Report 
&amp;"Arial,Regular"&amp;12Class of  Business: Credit Unions 
 Reporting Period: 01/01/2010 to 12/31/2010</oddHeader>
    <oddFooter>&amp;LNDOI-945 (Rev 05/11)&amp;CPage &amp;P of &amp;N</oddFooter>
  </headerFooter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6"/>
  </sheetPr>
  <dimension ref="A1:H31"/>
  <sheetViews>
    <sheetView view="pageBreakPreview" zoomScale="60" zoomScaleNormal="75" zoomScalePageLayoutView="0" workbookViewId="0" topLeftCell="A1">
      <selection activeCell="B8" sqref="B8"/>
    </sheetView>
  </sheetViews>
  <sheetFormatPr defaultColWidth="9.140625" defaultRowHeight="12.75"/>
  <cols>
    <col min="1" max="1" width="6.140625" style="2" customWidth="1"/>
    <col min="2" max="2" width="65.57421875" style="2" customWidth="1"/>
    <col min="3" max="8" width="17.140625" style="2" customWidth="1"/>
    <col min="9" max="16384" width="9.140625" style="2" customWidth="1"/>
  </cols>
  <sheetData>
    <row r="1" spans="1:8" ht="24" customHeight="1">
      <c r="A1" s="229" t="str">
        <f>'NDOI-938'!D2</f>
        <v>ABC Insurance Company</v>
      </c>
      <c r="B1" s="230"/>
      <c r="C1" s="233" t="s">
        <v>5</v>
      </c>
      <c r="D1" s="234"/>
      <c r="E1" s="233" t="s">
        <v>4</v>
      </c>
      <c r="F1" s="236"/>
      <c r="G1" s="223" t="s">
        <v>2</v>
      </c>
      <c r="H1" s="226" t="s">
        <v>3</v>
      </c>
    </row>
    <row r="2" spans="1:8" s="3" customFormat="1" ht="24" customHeight="1">
      <c r="A2" s="231"/>
      <c r="B2" s="232"/>
      <c r="C2" s="235"/>
      <c r="D2" s="235"/>
      <c r="E2" s="237"/>
      <c r="F2" s="238"/>
      <c r="G2" s="224"/>
      <c r="H2" s="227"/>
    </row>
    <row r="3" spans="1:8" s="3" customFormat="1" ht="30.75" customHeight="1">
      <c r="A3" s="39"/>
      <c r="B3" s="4"/>
      <c r="C3" s="5" t="s">
        <v>0</v>
      </c>
      <c r="D3" s="4" t="s">
        <v>1</v>
      </c>
      <c r="E3" s="5" t="s">
        <v>0</v>
      </c>
      <c r="F3" s="11" t="s">
        <v>1</v>
      </c>
      <c r="G3" s="225"/>
      <c r="H3" s="228"/>
    </row>
    <row r="4" spans="1:8" ht="30.75" customHeight="1">
      <c r="A4" s="219" t="s">
        <v>17</v>
      </c>
      <c r="B4" s="239"/>
      <c r="C4" s="69"/>
      <c r="D4" s="60"/>
      <c r="E4" s="69"/>
      <c r="F4" s="61"/>
      <c r="G4" s="73"/>
      <c r="H4" s="74"/>
    </row>
    <row r="5" spans="1:8" ht="30.75" customHeight="1">
      <c r="A5" s="38">
        <v>1.1</v>
      </c>
      <c r="B5" s="7" t="s">
        <v>21</v>
      </c>
      <c r="C5" s="135"/>
      <c r="D5" s="136"/>
      <c r="E5" s="135"/>
      <c r="F5" s="137"/>
      <c r="G5" s="138"/>
      <c r="H5" s="139">
        <f>SUM(C5:G5)</f>
        <v>0</v>
      </c>
    </row>
    <row r="6" spans="1:8" ht="30.75" customHeight="1">
      <c r="A6" s="38">
        <v>1.2</v>
      </c>
      <c r="B6" s="7" t="s">
        <v>22</v>
      </c>
      <c r="C6" s="135"/>
      <c r="D6" s="136"/>
      <c r="E6" s="135"/>
      <c r="F6" s="137"/>
      <c r="G6" s="138"/>
      <c r="H6" s="139">
        <f aca="true" t="shared" si="0" ref="H6:H22">SUM(C6:G6)</f>
        <v>0</v>
      </c>
    </row>
    <row r="7" spans="1:8" ht="30.75" customHeight="1">
      <c r="A7" s="38">
        <v>1.3</v>
      </c>
      <c r="B7" s="7" t="s">
        <v>23</v>
      </c>
      <c r="C7" s="135">
        <f>C5-C6</f>
        <v>0</v>
      </c>
      <c r="D7" s="136">
        <f>D5-D6</f>
        <v>0</v>
      </c>
      <c r="E7" s="135">
        <f>E5-E6</f>
        <v>0</v>
      </c>
      <c r="F7" s="137">
        <f>F5-F6</f>
        <v>0</v>
      </c>
      <c r="G7" s="138">
        <f>G5-G6</f>
        <v>0</v>
      </c>
      <c r="H7" s="139">
        <f t="shared" si="0"/>
        <v>0</v>
      </c>
    </row>
    <row r="8" spans="1:8" ht="30.75" customHeight="1">
      <c r="A8" s="38">
        <v>1.4</v>
      </c>
      <c r="B8" s="7" t="s">
        <v>24</v>
      </c>
      <c r="C8" s="135"/>
      <c r="D8" s="136"/>
      <c r="E8" s="135"/>
      <c r="F8" s="137"/>
      <c r="G8" s="138"/>
      <c r="H8" s="139">
        <f t="shared" si="0"/>
        <v>0</v>
      </c>
    </row>
    <row r="9" spans="1:8" ht="30.75" customHeight="1">
      <c r="A9" s="38">
        <v>1.5</v>
      </c>
      <c r="B9" s="7" t="s">
        <v>25</v>
      </c>
      <c r="C9" s="135"/>
      <c r="D9" s="136"/>
      <c r="E9" s="135"/>
      <c r="F9" s="137"/>
      <c r="G9" s="138"/>
      <c r="H9" s="139">
        <f t="shared" si="0"/>
        <v>0</v>
      </c>
    </row>
    <row r="10" spans="1:8" ht="30.75" customHeight="1">
      <c r="A10" s="38">
        <v>1.6</v>
      </c>
      <c r="B10" s="7" t="s">
        <v>46</v>
      </c>
      <c r="C10" s="135">
        <f>C7+C8-C9</f>
        <v>0</v>
      </c>
      <c r="D10" s="136">
        <f>D7+D8-D9</f>
        <v>0</v>
      </c>
      <c r="E10" s="135">
        <f>E7+E8-E9</f>
        <v>0</v>
      </c>
      <c r="F10" s="137">
        <f>F7+F8-F9</f>
        <v>0</v>
      </c>
      <c r="G10" s="138">
        <f>G7+G8-G9</f>
        <v>0</v>
      </c>
      <c r="H10" s="139">
        <f t="shared" si="0"/>
        <v>0</v>
      </c>
    </row>
    <row r="11" spans="1:8" ht="30.75" customHeight="1">
      <c r="A11" s="38">
        <v>1.7</v>
      </c>
      <c r="B11" s="7" t="s">
        <v>47</v>
      </c>
      <c r="C11" s="135"/>
      <c r="D11" s="136"/>
      <c r="E11" s="135"/>
      <c r="F11" s="137"/>
      <c r="G11" s="138"/>
      <c r="H11" s="139">
        <f t="shared" si="0"/>
        <v>0</v>
      </c>
    </row>
    <row r="12" spans="1:8" ht="30.75" customHeight="1">
      <c r="A12" s="221" t="s">
        <v>18</v>
      </c>
      <c r="B12" s="240"/>
      <c r="C12" s="135"/>
      <c r="D12" s="136"/>
      <c r="E12" s="135"/>
      <c r="F12" s="137"/>
      <c r="G12" s="138"/>
      <c r="H12" s="139"/>
    </row>
    <row r="13" spans="1:8" ht="30.75" customHeight="1">
      <c r="A13" s="38">
        <v>2.1</v>
      </c>
      <c r="B13" s="7" t="s">
        <v>50</v>
      </c>
      <c r="C13" s="135"/>
      <c r="D13" s="136"/>
      <c r="E13" s="135"/>
      <c r="F13" s="137"/>
      <c r="G13" s="138"/>
      <c r="H13" s="139">
        <f t="shared" si="0"/>
        <v>0</v>
      </c>
    </row>
    <row r="14" spans="1:8" ht="30.75" customHeight="1">
      <c r="A14" s="38">
        <v>2.2</v>
      </c>
      <c r="B14" s="7" t="s">
        <v>48</v>
      </c>
      <c r="C14" s="135"/>
      <c r="D14" s="136"/>
      <c r="E14" s="135"/>
      <c r="F14" s="137"/>
      <c r="G14" s="138"/>
      <c r="H14" s="139">
        <f t="shared" si="0"/>
        <v>0</v>
      </c>
    </row>
    <row r="15" spans="1:8" ht="30.75" customHeight="1">
      <c r="A15" s="38">
        <v>2.3</v>
      </c>
      <c r="B15" s="7" t="s">
        <v>49</v>
      </c>
      <c r="C15" s="135"/>
      <c r="D15" s="136"/>
      <c r="E15" s="135"/>
      <c r="F15" s="137"/>
      <c r="G15" s="138"/>
      <c r="H15" s="139">
        <f t="shared" si="0"/>
        <v>0</v>
      </c>
    </row>
    <row r="16" spans="1:8" ht="30.75" customHeight="1">
      <c r="A16" s="38">
        <v>2.4</v>
      </c>
      <c r="B16" s="7" t="s">
        <v>26</v>
      </c>
      <c r="C16" s="135"/>
      <c r="D16" s="136"/>
      <c r="E16" s="135"/>
      <c r="F16" s="137"/>
      <c r="G16" s="138"/>
      <c r="H16" s="139">
        <f t="shared" si="0"/>
        <v>0</v>
      </c>
    </row>
    <row r="17" spans="1:8" ht="30.75" customHeight="1">
      <c r="A17" s="38">
        <v>2.5</v>
      </c>
      <c r="B17" s="7" t="s">
        <v>27</v>
      </c>
      <c r="C17" s="135"/>
      <c r="D17" s="136"/>
      <c r="E17" s="135"/>
      <c r="F17" s="137"/>
      <c r="G17" s="138"/>
      <c r="H17" s="139">
        <f t="shared" si="0"/>
        <v>0</v>
      </c>
    </row>
    <row r="18" spans="1:8" ht="30.75" customHeight="1">
      <c r="A18" s="38">
        <v>2.6</v>
      </c>
      <c r="B18" s="7" t="s">
        <v>28</v>
      </c>
      <c r="C18" s="135">
        <f>C13-C14+C15-C16+C17</f>
        <v>0</v>
      </c>
      <c r="D18" s="136">
        <f>D13-D14+D15-D16+D17</f>
        <v>0</v>
      </c>
      <c r="E18" s="135">
        <f>E13-E14+E15-E16+E17</f>
        <v>0</v>
      </c>
      <c r="F18" s="137">
        <f>F13-F14+F15-F16+F17</f>
        <v>0</v>
      </c>
      <c r="G18" s="138">
        <f>G13-G14+G15-G16+G17</f>
        <v>0</v>
      </c>
      <c r="H18" s="139">
        <f t="shared" si="0"/>
        <v>0</v>
      </c>
    </row>
    <row r="19" spans="1:8" ht="30.75" customHeight="1">
      <c r="A19" s="221" t="s">
        <v>19</v>
      </c>
      <c r="B19" s="240"/>
      <c r="C19" s="135"/>
      <c r="D19" s="136"/>
      <c r="E19" s="135"/>
      <c r="F19" s="137"/>
      <c r="G19" s="138"/>
      <c r="H19" s="139">
        <f t="shared" si="0"/>
        <v>0</v>
      </c>
    </row>
    <row r="20" spans="1:8" ht="30.75" customHeight="1">
      <c r="A20" s="38">
        <v>3.1</v>
      </c>
      <c r="B20" s="7" t="s">
        <v>29</v>
      </c>
      <c r="C20" s="135"/>
      <c r="D20" s="136"/>
      <c r="E20" s="135"/>
      <c r="F20" s="137"/>
      <c r="G20" s="138"/>
      <c r="H20" s="139">
        <f t="shared" si="0"/>
        <v>0</v>
      </c>
    </row>
    <row r="21" spans="1:8" ht="30.75" customHeight="1">
      <c r="A21" s="38">
        <v>3.2</v>
      </c>
      <c r="B21" s="7" t="s">
        <v>30</v>
      </c>
      <c r="C21" s="135"/>
      <c r="D21" s="136"/>
      <c r="E21" s="135"/>
      <c r="F21" s="137"/>
      <c r="G21" s="138"/>
      <c r="H21" s="139">
        <f t="shared" si="0"/>
        <v>0</v>
      </c>
    </row>
    <row r="22" spans="1:8" ht="30.75" customHeight="1">
      <c r="A22" s="38">
        <v>3.3</v>
      </c>
      <c r="B22" s="7" t="s">
        <v>31</v>
      </c>
      <c r="C22" s="135">
        <f>C20+C21</f>
        <v>0</v>
      </c>
      <c r="D22" s="136">
        <f>D20+D21</f>
        <v>0</v>
      </c>
      <c r="E22" s="135">
        <f>E20+E21</f>
        <v>0</v>
      </c>
      <c r="F22" s="137">
        <f>F20+F21</f>
        <v>0</v>
      </c>
      <c r="G22" s="138">
        <f>G20+G21</f>
        <v>0</v>
      </c>
      <c r="H22" s="139">
        <f t="shared" si="0"/>
        <v>0</v>
      </c>
    </row>
    <row r="23" spans="1:8" ht="30.75" customHeight="1">
      <c r="A23" s="38">
        <v>3.4</v>
      </c>
      <c r="B23" s="7" t="s">
        <v>32</v>
      </c>
      <c r="C23" s="125">
        <f aca="true" t="shared" si="1" ref="C23:H23">IF(C7=0,0,C20/C7)</f>
        <v>0</v>
      </c>
      <c r="D23" s="126">
        <f t="shared" si="1"/>
        <v>0</v>
      </c>
      <c r="E23" s="125">
        <f t="shared" si="1"/>
        <v>0</v>
      </c>
      <c r="F23" s="127">
        <f t="shared" si="1"/>
        <v>0</v>
      </c>
      <c r="G23" s="128">
        <f t="shared" si="1"/>
        <v>0</v>
      </c>
      <c r="H23" s="129">
        <f t="shared" si="1"/>
        <v>0</v>
      </c>
    </row>
    <row r="24" spans="1:8" ht="22.5" customHeight="1">
      <c r="A24" s="38">
        <v>3.5</v>
      </c>
      <c r="B24" s="7" t="s">
        <v>33</v>
      </c>
      <c r="C24" s="125">
        <f aca="true" t="shared" si="2" ref="C24:H24">IF(C10=0,0,C20/C10)</f>
        <v>0</v>
      </c>
      <c r="D24" s="126">
        <f t="shared" si="2"/>
        <v>0</v>
      </c>
      <c r="E24" s="125">
        <f t="shared" si="2"/>
        <v>0</v>
      </c>
      <c r="F24" s="127">
        <f t="shared" si="2"/>
        <v>0</v>
      </c>
      <c r="G24" s="128">
        <f t="shared" si="2"/>
        <v>0</v>
      </c>
      <c r="H24" s="129">
        <f t="shared" si="2"/>
        <v>0</v>
      </c>
    </row>
    <row r="25" spans="1:8" s="19" customFormat="1" ht="24.75" customHeight="1">
      <c r="A25" s="221" t="s">
        <v>20</v>
      </c>
      <c r="B25" s="240"/>
      <c r="C25" s="125"/>
      <c r="D25" s="126"/>
      <c r="E25" s="125"/>
      <c r="F25" s="127"/>
      <c r="G25" s="128"/>
      <c r="H25" s="129"/>
    </row>
    <row r="26" spans="1:8" ht="24" customHeight="1">
      <c r="A26" s="38">
        <v>4.1</v>
      </c>
      <c r="B26" s="7" t="s">
        <v>34</v>
      </c>
      <c r="C26" s="125">
        <f aca="true" t="shared" si="3" ref="C26:H26">IF(C10=0,0,C18/C10)</f>
        <v>0</v>
      </c>
      <c r="D26" s="126">
        <f t="shared" si="3"/>
        <v>0</v>
      </c>
      <c r="E26" s="125">
        <f t="shared" si="3"/>
        <v>0</v>
      </c>
      <c r="F26" s="127">
        <f t="shared" si="3"/>
        <v>0</v>
      </c>
      <c r="G26" s="128">
        <f t="shared" si="3"/>
        <v>0</v>
      </c>
      <c r="H26" s="129">
        <f t="shared" si="3"/>
        <v>0</v>
      </c>
    </row>
    <row r="27" spans="1:8" ht="30.75" customHeight="1" thickBot="1">
      <c r="A27" s="56">
        <v>4.2</v>
      </c>
      <c r="B27" s="57" t="s">
        <v>35</v>
      </c>
      <c r="C27" s="130">
        <f aca="true" t="shared" si="4" ref="C27:H27">IF(C11=0,0,C18/C11)</f>
        <v>0</v>
      </c>
      <c r="D27" s="131">
        <f t="shared" si="4"/>
        <v>0</v>
      </c>
      <c r="E27" s="130">
        <f t="shared" si="4"/>
        <v>0</v>
      </c>
      <c r="F27" s="132">
        <f t="shared" si="4"/>
        <v>0</v>
      </c>
      <c r="G27" s="133">
        <f t="shared" si="4"/>
        <v>0</v>
      </c>
      <c r="H27" s="134">
        <f t="shared" si="4"/>
        <v>0</v>
      </c>
    </row>
    <row r="28" spans="1:8" ht="30.75" customHeight="1">
      <c r="A28" s="33" t="s">
        <v>41</v>
      </c>
      <c r="B28" s="36" t="s">
        <v>42</v>
      </c>
      <c r="C28" s="63"/>
      <c r="D28" s="64"/>
      <c r="E28" s="63"/>
      <c r="F28" s="65"/>
      <c r="G28" s="66"/>
      <c r="H28" s="67"/>
    </row>
    <row r="29" spans="1:8" ht="56.25" customHeight="1">
      <c r="A29" s="32">
        <v>1</v>
      </c>
      <c r="B29" s="35" t="s">
        <v>39</v>
      </c>
      <c r="C29" s="72"/>
      <c r="D29" s="68"/>
      <c r="E29" s="59"/>
      <c r="F29" s="78"/>
      <c r="G29" s="79"/>
      <c r="H29" s="139">
        <f>SUM(C29:G29)</f>
        <v>0</v>
      </c>
    </row>
    <row r="30" spans="1:8" ht="38.25" customHeight="1">
      <c r="A30" s="34">
        <v>2</v>
      </c>
      <c r="B30" s="35" t="s">
        <v>37</v>
      </c>
      <c r="C30" s="72"/>
      <c r="D30" s="68"/>
      <c r="E30" s="59"/>
      <c r="F30" s="78"/>
      <c r="G30" s="79"/>
      <c r="H30" s="139">
        <f>SUM(C30:G30)</f>
        <v>0</v>
      </c>
    </row>
    <row r="31" spans="1:8" ht="61.5" customHeight="1" thickBot="1">
      <c r="A31" s="37">
        <v>3</v>
      </c>
      <c r="B31" s="58" t="s">
        <v>38</v>
      </c>
      <c r="C31" s="71"/>
      <c r="D31" s="62"/>
      <c r="E31" s="70"/>
      <c r="F31" s="75"/>
      <c r="G31" s="76"/>
      <c r="H31" s="77"/>
    </row>
  </sheetData>
  <sheetProtection/>
  <mergeCells count="10">
    <mergeCell ref="A4:B4"/>
    <mergeCell ref="A12:B12"/>
    <mergeCell ref="A19:B19"/>
    <mergeCell ref="A25:B25"/>
    <mergeCell ref="G1:G3"/>
    <mergeCell ref="H1:H3"/>
    <mergeCell ref="A1:B1"/>
    <mergeCell ref="A2:B2"/>
    <mergeCell ref="C1:D2"/>
    <mergeCell ref="E1:F2"/>
  </mergeCells>
  <printOptions horizontalCentered="1" verticalCentered="1"/>
  <pageMargins left="0.5" right="0.55" top="0.75" bottom="0.33" header="0.25" footer="0.06"/>
  <pageSetup horizontalDpi="600" verticalDpi="600" orientation="landscape" pageOrder="overThenDown" scale="65" r:id="rId1"/>
  <headerFooter alignWithMargins="0">
    <oddHeader>&amp;C&amp;"Arial,Bold"&amp;16Nevada Division of Insurance
Credit Unemployment Insurance Nevada Only Experience Report 
&amp;"Arial,Regular"&amp;12Class of  Business: Comm. Banks, Savings and Loans Co., and Mortgage Co. 
 Reporting Period: 01/01/2010 to 12/31/2010</oddHeader>
    <oddFooter>&amp;LNDOI-945 (Rev 05/11)&amp;CPage &amp;P of &amp;N</oddFooter>
  </headerFooter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H31"/>
  <sheetViews>
    <sheetView view="pageBreakPreview" zoomScale="60" zoomScaleNormal="75" zoomScalePageLayoutView="0" workbookViewId="0" topLeftCell="A1">
      <selection activeCell="B3" sqref="B3"/>
    </sheetView>
  </sheetViews>
  <sheetFormatPr defaultColWidth="9.140625" defaultRowHeight="12.75"/>
  <cols>
    <col min="1" max="1" width="6.140625" style="2" customWidth="1"/>
    <col min="2" max="2" width="66.57421875" style="2" customWidth="1"/>
    <col min="3" max="8" width="17.140625" style="2" customWidth="1"/>
    <col min="9" max="16384" width="9.140625" style="2" customWidth="1"/>
  </cols>
  <sheetData>
    <row r="1" spans="1:8" ht="24" customHeight="1">
      <c r="A1" s="229" t="str">
        <f>'NDOI-938'!D2</f>
        <v>ABC Insurance Company</v>
      </c>
      <c r="B1" s="230"/>
      <c r="C1" s="233" t="s">
        <v>5</v>
      </c>
      <c r="D1" s="234"/>
      <c r="E1" s="233" t="s">
        <v>4</v>
      </c>
      <c r="F1" s="236"/>
      <c r="G1" s="223" t="s">
        <v>2</v>
      </c>
      <c r="H1" s="226" t="s">
        <v>3</v>
      </c>
    </row>
    <row r="2" spans="1:8" s="3" customFormat="1" ht="24" customHeight="1">
      <c r="A2" s="231"/>
      <c r="B2" s="232"/>
      <c r="C2" s="235"/>
      <c r="D2" s="235"/>
      <c r="E2" s="237"/>
      <c r="F2" s="238"/>
      <c r="G2" s="224"/>
      <c r="H2" s="227"/>
    </row>
    <row r="3" spans="1:8" s="3" customFormat="1" ht="30.75" customHeight="1">
      <c r="A3" s="39"/>
      <c r="B3" s="4"/>
      <c r="C3" s="5" t="s">
        <v>0</v>
      </c>
      <c r="D3" s="4" t="s">
        <v>1</v>
      </c>
      <c r="E3" s="5" t="s">
        <v>0</v>
      </c>
      <c r="F3" s="11" t="s">
        <v>1</v>
      </c>
      <c r="G3" s="225"/>
      <c r="H3" s="228"/>
    </row>
    <row r="4" spans="1:8" ht="30.75" customHeight="1">
      <c r="A4" s="219" t="s">
        <v>17</v>
      </c>
      <c r="B4" s="220"/>
      <c r="C4" s="69"/>
      <c r="D4" s="60"/>
      <c r="E4" s="69"/>
      <c r="F4" s="61"/>
      <c r="G4" s="73"/>
      <c r="H4" s="74"/>
    </row>
    <row r="5" spans="1:8" ht="30.75" customHeight="1">
      <c r="A5" s="38">
        <v>1.1</v>
      </c>
      <c r="B5" s="7" t="s">
        <v>21</v>
      </c>
      <c r="C5" s="135"/>
      <c r="D5" s="136"/>
      <c r="E5" s="135"/>
      <c r="F5" s="137"/>
      <c r="G5" s="138"/>
      <c r="H5" s="139">
        <f>SUM(C5:G5)</f>
        <v>0</v>
      </c>
    </row>
    <row r="6" spans="1:8" ht="30.75" customHeight="1">
      <c r="A6" s="38">
        <v>1.2</v>
      </c>
      <c r="B6" s="7" t="s">
        <v>22</v>
      </c>
      <c r="C6" s="135"/>
      <c r="D6" s="136"/>
      <c r="E6" s="135"/>
      <c r="F6" s="137"/>
      <c r="G6" s="138"/>
      <c r="H6" s="139">
        <f aca="true" t="shared" si="0" ref="H6:H22">SUM(C6:G6)</f>
        <v>0</v>
      </c>
    </row>
    <row r="7" spans="1:8" ht="30.75" customHeight="1">
      <c r="A7" s="38">
        <v>1.3</v>
      </c>
      <c r="B7" s="7" t="s">
        <v>23</v>
      </c>
      <c r="C7" s="135">
        <f>C5-C6</f>
        <v>0</v>
      </c>
      <c r="D7" s="136">
        <f>D5-D6</f>
        <v>0</v>
      </c>
      <c r="E7" s="135">
        <f>E5-E6</f>
        <v>0</v>
      </c>
      <c r="F7" s="137">
        <f>F5-F6</f>
        <v>0</v>
      </c>
      <c r="G7" s="138">
        <f>G5-G6</f>
        <v>0</v>
      </c>
      <c r="H7" s="139">
        <f t="shared" si="0"/>
        <v>0</v>
      </c>
    </row>
    <row r="8" spans="1:8" ht="30.75" customHeight="1">
      <c r="A8" s="38">
        <v>1.4</v>
      </c>
      <c r="B8" s="7" t="s">
        <v>24</v>
      </c>
      <c r="C8" s="135"/>
      <c r="D8" s="136"/>
      <c r="E8" s="135"/>
      <c r="F8" s="137"/>
      <c r="G8" s="138"/>
      <c r="H8" s="139">
        <f t="shared" si="0"/>
        <v>0</v>
      </c>
    </row>
    <row r="9" spans="1:8" ht="30.75" customHeight="1">
      <c r="A9" s="38">
        <v>1.5</v>
      </c>
      <c r="B9" s="7" t="s">
        <v>25</v>
      </c>
      <c r="C9" s="135"/>
      <c r="D9" s="136"/>
      <c r="E9" s="135"/>
      <c r="F9" s="137"/>
      <c r="G9" s="138"/>
      <c r="H9" s="139">
        <f t="shared" si="0"/>
        <v>0</v>
      </c>
    </row>
    <row r="10" spans="1:8" ht="30.75" customHeight="1">
      <c r="A10" s="38">
        <v>1.6</v>
      </c>
      <c r="B10" s="7" t="s">
        <v>46</v>
      </c>
      <c r="C10" s="135">
        <f>C7+C8-C9</f>
        <v>0</v>
      </c>
      <c r="D10" s="136">
        <f>D7+D8-D9</f>
        <v>0</v>
      </c>
      <c r="E10" s="135">
        <f>E7+E8-E9</f>
        <v>0</v>
      </c>
      <c r="F10" s="137">
        <f>F7+F8-F9</f>
        <v>0</v>
      </c>
      <c r="G10" s="138">
        <f>G7+G8-G9</f>
        <v>0</v>
      </c>
      <c r="H10" s="139">
        <f t="shared" si="0"/>
        <v>0</v>
      </c>
    </row>
    <row r="11" spans="1:8" ht="30.75" customHeight="1">
      <c r="A11" s="38">
        <v>1.7</v>
      </c>
      <c r="B11" s="7" t="s">
        <v>47</v>
      </c>
      <c r="C11" s="135"/>
      <c r="D11" s="136"/>
      <c r="E11" s="135"/>
      <c r="F11" s="137"/>
      <c r="G11" s="138"/>
      <c r="H11" s="139">
        <f t="shared" si="0"/>
        <v>0</v>
      </c>
    </row>
    <row r="12" spans="1:8" ht="30.75" customHeight="1">
      <c r="A12" s="221" t="s">
        <v>18</v>
      </c>
      <c r="B12" s="222"/>
      <c r="C12" s="135"/>
      <c r="D12" s="136"/>
      <c r="E12" s="135"/>
      <c r="F12" s="137"/>
      <c r="G12" s="138"/>
      <c r="H12" s="139"/>
    </row>
    <row r="13" spans="1:8" ht="30.75" customHeight="1">
      <c r="A13" s="38">
        <v>2.1</v>
      </c>
      <c r="B13" s="7" t="s">
        <v>50</v>
      </c>
      <c r="C13" s="135"/>
      <c r="D13" s="136"/>
      <c r="E13" s="135"/>
      <c r="F13" s="137"/>
      <c r="G13" s="138"/>
      <c r="H13" s="139">
        <f t="shared" si="0"/>
        <v>0</v>
      </c>
    </row>
    <row r="14" spans="1:8" ht="30.75" customHeight="1">
      <c r="A14" s="38">
        <v>2.2</v>
      </c>
      <c r="B14" s="7" t="s">
        <v>48</v>
      </c>
      <c r="C14" s="135"/>
      <c r="D14" s="136"/>
      <c r="E14" s="135"/>
      <c r="F14" s="137"/>
      <c r="G14" s="138"/>
      <c r="H14" s="139">
        <f t="shared" si="0"/>
        <v>0</v>
      </c>
    </row>
    <row r="15" spans="1:8" ht="30.75" customHeight="1">
      <c r="A15" s="38">
        <v>2.3</v>
      </c>
      <c r="B15" s="7" t="s">
        <v>49</v>
      </c>
      <c r="C15" s="135"/>
      <c r="D15" s="136"/>
      <c r="E15" s="135"/>
      <c r="F15" s="137"/>
      <c r="G15" s="138"/>
      <c r="H15" s="139">
        <f t="shared" si="0"/>
        <v>0</v>
      </c>
    </row>
    <row r="16" spans="1:8" ht="30.75" customHeight="1">
      <c r="A16" s="38">
        <v>2.4</v>
      </c>
      <c r="B16" s="7" t="s">
        <v>26</v>
      </c>
      <c r="C16" s="135"/>
      <c r="D16" s="136"/>
      <c r="E16" s="135"/>
      <c r="F16" s="137"/>
      <c r="G16" s="138"/>
      <c r="H16" s="139">
        <f t="shared" si="0"/>
        <v>0</v>
      </c>
    </row>
    <row r="17" spans="1:8" ht="30.75" customHeight="1">
      <c r="A17" s="38">
        <v>2.5</v>
      </c>
      <c r="B17" s="7" t="s">
        <v>27</v>
      </c>
      <c r="C17" s="135"/>
      <c r="D17" s="136"/>
      <c r="E17" s="135"/>
      <c r="F17" s="137"/>
      <c r="G17" s="138"/>
      <c r="H17" s="139">
        <f t="shared" si="0"/>
        <v>0</v>
      </c>
    </row>
    <row r="18" spans="1:8" ht="30.75" customHeight="1">
      <c r="A18" s="38">
        <v>2.6</v>
      </c>
      <c r="B18" s="7" t="s">
        <v>28</v>
      </c>
      <c r="C18" s="135">
        <f>C13-C14+C15-C16+C17</f>
        <v>0</v>
      </c>
      <c r="D18" s="136">
        <f>D13-D14+D15-D16+D17</f>
        <v>0</v>
      </c>
      <c r="E18" s="135">
        <f>E13-E14+E15-E16+E17</f>
        <v>0</v>
      </c>
      <c r="F18" s="137">
        <f>F13-F14+F15-F16+F17</f>
        <v>0</v>
      </c>
      <c r="G18" s="138">
        <f>G13-G14+G15-G16+G17</f>
        <v>0</v>
      </c>
      <c r="H18" s="139">
        <f t="shared" si="0"/>
        <v>0</v>
      </c>
    </row>
    <row r="19" spans="1:8" ht="30.75" customHeight="1">
      <c r="A19" s="221" t="s">
        <v>19</v>
      </c>
      <c r="B19" s="222"/>
      <c r="C19" s="135"/>
      <c r="D19" s="136"/>
      <c r="E19" s="135"/>
      <c r="F19" s="137"/>
      <c r="G19" s="138"/>
      <c r="H19" s="139">
        <f t="shared" si="0"/>
        <v>0</v>
      </c>
    </row>
    <row r="20" spans="1:8" ht="30.75" customHeight="1">
      <c r="A20" s="38">
        <v>3.1</v>
      </c>
      <c r="B20" s="7" t="s">
        <v>29</v>
      </c>
      <c r="C20" s="135"/>
      <c r="D20" s="136"/>
      <c r="E20" s="135"/>
      <c r="F20" s="137"/>
      <c r="G20" s="138"/>
      <c r="H20" s="139">
        <f t="shared" si="0"/>
        <v>0</v>
      </c>
    </row>
    <row r="21" spans="1:8" ht="30.75" customHeight="1">
      <c r="A21" s="38">
        <v>3.2</v>
      </c>
      <c r="B21" s="7" t="s">
        <v>30</v>
      </c>
      <c r="C21" s="135"/>
      <c r="D21" s="136"/>
      <c r="E21" s="135"/>
      <c r="F21" s="137"/>
      <c r="G21" s="138"/>
      <c r="H21" s="139">
        <f t="shared" si="0"/>
        <v>0</v>
      </c>
    </row>
    <row r="22" spans="1:8" ht="30.75" customHeight="1">
      <c r="A22" s="38">
        <v>3.3</v>
      </c>
      <c r="B22" s="7" t="s">
        <v>31</v>
      </c>
      <c r="C22" s="135">
        <f>C20+C21</f>
        <v>0</v>
      </c>
      <c r="D22" s="136">
        <f>D20+D21</f>
        <v>0</v>
      </c>
      <c r="E22" s="135">
        <f>E20+E21</f>
        <v>0</v>
      </c>
      <c r="F22" s="137">
        <f>F20+F21</f>
        <v>0</v>
      </c>
      <c r="G22" s="138">
        <f>G20+G21</f>
        <v>0</v>
      </c>
      <c r="H22" s="139">
        <f t="shared" si="0"/>
        <v>0</v>
      </c>
    </row>
    <row r="23" spans="1:8" ht="30.75" customHeight="1">
      <c r="A23" s="38">
        <v>3.4</v>
      </c>
      <c r="B23" s="7" t="s">
        <v>32</v>
      </c>
      <c r="C23" s="125">
        <f aca="true" t="shared" si="1" ref="C23:H23">IF(C7=0,0,C20/C7)</f>
        <v>0</v>
      </c>
      <c r="D23" s="126">
        <f t="shared" si="1"/>
        <v>0</v>
      </c>
      <c r="E23" s="125">
        <f t="shared" si="1"/>
        <v>0</v>
      </c>
      <c r="F23" s="127">
        <f t="shared" si="1"/>
        <v>0</v>
      </c>
      <c r="G23" s="128">
        <f t="shared" si="1"/>
        <v>0</v>
      </c>
      <c r="H23" s="129">
        <f t="shared" si="1"/>
        <v>0</v>
      </c>
    </row>
    <row r="24" spans="1:8" ht="28.5" customHeight="1">
      <c r="A24" s="38">
        <v>3.5</v>
      </c>
      <c r="B24" s="7" t="s">
        <v>33</v>
      </c>
      <c r="C24" s="125">
        <f aca="true" t="shared" si="2" ref="C24:H24">IF(C10=0,0,C20/C10)</f>
        <v>0</v>
      </c>
      <c r="D24" s="126">
        <f t="shared" si="2"/>
        <v>0</v>
      </c>
      <c r="E24" s="125">
        <f t="shared" si="2"/>
        <v>0</v>
      </c>
      <c r="F24" s="127">
        <f t="shared" si="2"/>
        <v>0</v>
      </c>
      <c r="G24" s="128">
        <f t="shared" si="2"/>
        <v>0</v>
      </c>
      <c r="H24" s="129">
        <f t="shared" si="2"/>
        <v>0</v>
      </c>
    </row>
    <row r="25" spans="1:8" s="19" customFormat="1" ht="21" customHeight="1">
      <c r="A25" s="221" t="s">
        <v>20</v>
      </c>
      <c r="B25" s="222"/>
      <c r="C25" s="125"/>
      <c r="D25" s="126"/>
      <c r="E25" s="125"/>
      <c r="F25" s="127"/>
      <c r="G25" s="128"/>
      <c r="H25" s="129"/>
    </row>
    <row r="26" spans="1:8" ht="24.75" customHeight="1">
      <c r="A26" s="38">
        <v>4.1</v>
      </c>
      <c r="B26" s="7" t="s">
        <v>34</v>
      </c>
      <c r="C26" s="125">
        <f aca="true" t="shared" si="3" ref="C26:H26">IF(C10=0,0,C18/C10)</f>
        <v>0</v>
      </c>
      <c r="D26" s="126">
        <f t="shared" si="3"/>
        <v>0</v>
      </c>
      <c r="E26" s="125">
        <f t="shared" si="3"/>
        <v>0</v>
      </c>
      <c r="F26" s="127">
        <f t="shared" si="3"/>
        <v>0</v>
      </c>
      <c r="G26" s="128">
        <f t="shared" si="3"/>
        <v>0</v>
      </c>
      <c r="H26" s="129">
        <f t="shared" si="3"/>
        <v>0</v>
      </c>
    </row>
    <row r="27" spans="1:8" ht="31.5" customHeight="1" thickBot="1">
      <c r="A27" s="56">
        <v>4.2</v>
      </c>
      <c r="B27" s="57" t="s">
        <v>35</v>
      </c>
      <c r="C27" s="130">
        <f aca="true" t="shared" si="4" ref="C27:H27">IF(C11=0,0,C18/C11)</f>
        <v>0</v>
      </c>
      <c r="D27" s="131">
        <f t="shared" si="4"/>
        <v>0</v>
      </c>
      <c r="E27" s="130">
        <f t="shared" si="4"/>
        <v>0</v>
      </c>
      <c r="F27" s="132">
        <f t="shared" si="4"/>
        <v>0</v>
      </c>
      <c r="G27" s="133">
        <f t="shared" si="4"/>
        <v>0</v>
      </c>
      <c r="H27" s="134">
        <f t="shared" si="4"/>
        <v>0</v>
      </c>
    </row>
    <row r="28" spans="1:8" ht="30.75" customHeight="1">
      <c r="A28" s="33" t="s">
        <v>41</v>
      </c>
      <c r="B28" s="36" t="s">
        <v>42</v>
      </c>
      <c r="C28" s="63"/>
      <c r="D28" s="64"/>
      <c r="E28" s="63"/>
      <c r="F28" s="65"/>
      <c r="G28" s="66"/>
      <c r="H28" s="67"/>
    </row>
    <row r="29" spans="1:8" ht="56.25" customHeight="1">
      <c r="A29" s="32">
        <v>1</v>
      </c>
      <c r="B29" s="35" t="s">
        <v>39</v>
      </c>
      <c r="C29" s="72"/>
      <c r="D29" s="68"/>
      <c r="E29" s="59"/>
      <c r="F29" s="78"/>
      <c r="G29" s="79"/>
      <c r="H29" s="139">
        <f>SUM(C29:G29)</f>
        <v>0</v>
      </c>
    </row>
    <row r="30" spans="1:8" ht="38.25" customHeight="1">
      <c r="A30" s="34">
        <v>2</v>
      </c>
      <c r="B30" s="35" t="s">
        <v>37</v>
      </c>
      <c r="C30" s="72"/>
      <c r="D30" s="68"/>
      <c r="E30" s="59"/>
      <c r="F30" s="78"/>
      <c r="G30" s="79"/>
      <c r="H30" s="139">
        <f>SUM(C30:G30)</f>
        <v>0</v>
      </c>
    </row>
    <row r="31" spans="1:8" ht="61.5" customHeight="1" thickBot="1">
      <c r="A31" s="37">
        <v>3</v>
      </c>
      <c r="B31" s="58" t="s">
        <v>38</v>
      </c>
      <c r="C31" s="71"/>
      <c r="D31" s="62"/>
      <c r="E31" s="70"/>
      <c r="F31" s="75"/>
      <c r="G31" s="76"/>
      <c r="H31" s="77"/>
    </row>
  </sheetData>
  <sheetProtection/>
  <mergeCells count="10">
    <mergeCell ref="A4:B4"/>
    <mergeCell ref="A12:B12"/>
    <mergeCell ref="A19:B19"/>
    <mergeCell ref="A25:B25"/>
    <mergeCell ref="G1:G3"/>
    <mergeCell ref="H1:H3"/>
    <mergeCell ref="A1:B1"/>
    <mergeCell ref="A2:B2"/>
    <mergeCell ref="C1:D2"/>
    <mergeCell ref="E1:F2"/>
  </mergeCells>
  <printOptions horizontalCentered="1" verticalCentered="1"/>
  <pageMargins left="0.5" right="0.55" top="0.75" bottom="0.33" header="0.25" footer="0.06"/>
  <pageSetup horizontalDpi="600" verticalDpi="600" orientation="landscape" pageOrder="overThenDown" scale="65" r:id="rId1"/>
  <headerFooter alignWithMargins="0">
    <oddHeader>&amp;C&amp;"Arial,Bold"&amp;16Nevada Division of Insurance
Credit Unemployment Insurance Nevada Only Experience Report 
&amp;"Arial,Regular"&amp;12Class of Business: Finance Companies, Small Loan Companies
 Reporting Period: 01/01/2010 to 12/31/2010</oddHeader>
    <oddFooter>&amp;LNDOI-945 (Rev 05/11)&amp;CPage &amp;P of &amp;N</oddFooter>
  </headerFooter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H31"/>
  <sheetViews>
    <sheetView view="pageBreakPreview" zoomScale="60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6.140625" style="2" customWidth="1"/>
    <col min="2" max="2" width="68.421875" style="2" customWidth="1"/>
    <col min="3" max="8" width="17.140625" style="2" customWidth="1"/>
    <col min="9" max="16384" width="9.140625" style="2" customWidth="1"/>
  </cols>
  <sheetData>
    <row r="1" spans="1:8" ht="24" customHeight="1">
      <c r="A1" s="229" t="str">
        <f>'NDOI-938'!D2</f>
        <v>ABC Insurance Company</v>
      </c>
      <c r="B1" s="230"/>
      <c r="C1" s="233" t="s">
        <v>5</v>
      </c>
      <c r="D1" s="234"/>
      <c r="E1" s="233" t="s">
        <v>4</v>
      </c>
      <c r="F1" s="236"/>
      <c r="G1" s="223" t="s">
        <v>2</v>
      </c>
      <c r="H1" s="226" t="s">
        <v>3</v>
      </c>
    </row>
    <row r="2" spans="1:8" s="3" customFormat="1" ht="24" customHeight="1">
      <c r="A2" s="231"/>
      <c r="B2" s="232"/>
      <c r="C2" s="235"/>
      <c r="D2" s="235"/>
      <c r="E2" s="237"/>
      <c r="F2" s="238"/>
      <c r="G2" s="224"/>
      <c r="H2" s="227"/>
    </row>
    <row r="3" spans="1:8" s="3" customFormat="1" ht="30.75" customHeight="1">
      <c r="A3" s="39"/>
      <c r="B3" s="4"/>
      <c r="C3" s="5" t="s">
        <v>0</v>
      </c>
      <c r="D3" s="4" t="s">
        <v>1</v>
      </c>
      <c r="E3" s="5" t="s">
        <v>0</v>
      </c>
      <c r="F3" s="11" t="s">
        <v>1</v>
      </c>
      <c r="G3" s="225"/>
      <c r="H3" s="228"/>
    </row>
    <row r="4" spans="1:8" ht="30.75" customHeight="1">
      <c r="A4" s="219" t="s">
        <v>17</v>
      </c>
      <c r="B4" s="220"/>
      <c r="C4" s="69"/>
      <c r="D4" s="60"/>
      <c r="E4" s="69"/>
      <c r="F4" s="61"/>
      <c r="G4" s="73"/>
      <c r="H4" s="74"/>
    </row>
    <row r="5" spans="1:8" ht="30.75" customHeight="1">
      <c r="A5" s="38">
        <v>1.1</v>
      </c>
      <c r="B5" s="7" t="s">
        <v>21</v>
      </c>
      <c r="C5" s="135"/>
      <c r="D5" s="136"/>
      <c r="E5" s="135"/>
      <c r="F5" s="137"/>
      <c r="G5" s="138"/>
      <c r="H5" s="139">
        <f>SUM(C5:G5)</f>
        <v>0</v>
      </c>
    </row>
    <row r="6" spans="1:8" ht="30.75" customHeight="1">
      <c r="A6" s="38">
        <v>1.2</v>
      </c>
      <c r="B6" s="7" t="s">
        <v>22</v>
      </c>
      <c r="C6" s="135"/>
      <c r="D6" s="136"/>
      <c r="E6" s="135"/>
      <c r="F6" s="137"/>
      <c r="G6" s="138"/>
      <c r="H6" s="139">
        <f aca="true" t="shared" si="0" ref="H6:H22">SUM(C6:G6)</f>
        <v>0</v>
      </c>
    </row>
    <row r="7" spans="1:8" ht="30.75" customHeight="1">
      <c r="A7" s="38">
        <v>1.3</v>
      </c>
      <c r="B7" s="7" t="s">
        <v>23</v>
      </c>
      <c r="C7" s="135">
        <f>C5-C6</f>
        <v>0</v>
      </c>
      <c r="D7" s="136">
        <f>D5-D6</f>
        <v>0</v>
      </c>
      <c r="E7" s="135">
        <f>E5-E6</f>
        <v>0</v>
      </c>
      <c r="F7" s="137">
        <f>F5-F6</f>
        <v>0</v>
      </c>
      <c r="G7" s="138">
        <f>G5-G6</f>
        <v>0</v>
      </c>
      <c r="H7" s="139">
        <f t="shared" si="0"/>
        <v>0</v>
      </c>
    </row>
    <row r="8" spans="1:8" ht="30.75" customHeight="1">
      <c r="A8" s="38">
        <v>1.4</v>
      </c>
      <c r="B8" s="7" t="s">
        <v>24</v>
      </c>
      <c r="C8" s="135"/>
      <c r="D8" s="136"/>
      <c r="E8" s="135"/>
      <c r="F8" s="137"/>
      <c r="G8" s="138"/>
      <c r="H8" s="139">
        <f t="shared" si="0"/>
        <v>0</v>
      </c>
    </row>
    <row r="9" spans="1:8" ht="30.75" customHeight="1">
      <c r="A9" s="38">
        <v>1.5</v>
      </c>
      <c r="B9" s="7" t="s">
        <v>25</v>
      </c>
      <c r="C9" s="135"/>
      <c r="D9" s="136"/>
      <c r="E9" s="135"/>
      <c r="F9" s="137"/>
      <c r="G9" s="138"/>
      <c r="H9" s="139">
        <f t="shared" si="0"/>
        <v>0</v>
      </c>
    </row>
    <row r="10" spans="1:8" ht="30.75" customHeight="1">
      <c r="A10" s="38">
        <v>1.6</v>
      </c>
      <c r="B10" s="7" t="s">
        <v>46</v>
      </c>
      <c r="C10" s="135">
        <f>C7+C8-C9</f>
        <v>0</v>
      </c>
      <c r="D10" s="136">
        <f>D7+D8-D9</f>
        <v>0</v>
      </c>
      <c r="E10" s="135">
        <f>E7+E8-E9</f>
        <v>0</v>
      </c>
      <c r="F10" s="137">
        <f>F7+F8-F9</f>
        <v>0</v>
      </c>
      <c r="G10" s="138">
        <f>G7+G8-G9</f>
        <v>0</v>
      </c>
      <c r="H10" s="139">
        <f t="shared" si="0"/>
        <v>0</v>
      </c>
    </row>
    <row r="11" spans="1:8" ht="30.75" customHeight="1">
      <c r="A11" s="38">
        <v>1.7</v>
      </c>
      <c r="B11" s="7" t="s">
        <v>47</v>
      </c>
      <c r="C11" s="135"/>
      <c r="D11" s="136"/>
      <c r="E11" s="135"/>
      <c r="F11" s="137"/>
      <c r="G11" s="138"/>
      <c r="H11" s="139">
        <f t="shared" si="0"/>
        <v>0</v>
      </c>
    </row>
    <row r="12" spans="1:8" ht="30.75" customHeight="1">
      <c r="A12" s="221" t="s">
        <v>18</v>
      </c>
      <c r="B12" s="222"/>
      <c r="C12" s="135"/>
      <c r="D12" s="136"/>
      <c r="E12" s="135"/>
      <c r="F12" s="137"/>
      <c r="G12" s="138"/>
      <c r="H12" s="139"/>
    </row>
    <row r="13" spans="1:8" ht="30.75" customHeight="1">
      <c r="A13" s="38">
        <v>2.1</v>
      </c>
      <c r="B13" s="7" t="s">
        <v>50</v>
      </c>
      <c r="C13" s="135"/>
      <c r="D13" s="136"/>
      <c r="E13" s="135"/>
      <c r="F13" s="137"/>
      <c r="G13" s="138"/>
      <c r="H13" s="139">
        <f t="shared" si="0"/>
        <v>0</v>
      </c>
    </row>
    <row r="14" spans="1:8" ht="30.75" customHeight="1">
      <c r="A14" s="38">
        <v>2.2</v>
      </c>
      <c r="B14" s="7" t="s">
        <v>48</v>
      </c>
      <c r="C14" s="135"/>
      <c r="D14" s="136"/>
      <c r="E14" s="135"/>
      <c r="F14" s="137"/>
      <c r="G14" s="138"/>
      <c r="H14" s="139">
        <f t="shared" si="0"/>
        <v>0</v>
      </c>
    </row>
    <row r="15" spans="1:8" ht="30.75" customHeight="1">
      <c r="A15" s="38">
        <v>2.3</v>
      </c>
      <c r="B15" s="7" t="s">
        <v>49</v>
      </c>
      <c r="C15" s="135"/>
      <c r="D15" s="136"/>
      <c r="E15" s="135"/>
      <c r="F15" s="137"/>
      <c r="G15" s="138"/>
      <c r="H15" s="139">
        <f t="shared" si="0"/>
        <v>0</v>
      </c>
    </row>
    <row r="16" spans="1:8" ht="30.75" customHeight="1">
      <c r="A16" s="38">
        <v>2.4</v>
      </c>
      <c r="B16" s="7" t="s">
        <v>26</v>
      </c>
      <c r="C16" s="135"/>
      <c r="D16" s="136"/>
      <c r="E16" s="135"/>
      <c r="F16" s="137"/>
      <c r="G16" s="138"/>
      <c r="H16" s="139">
        <f t="shared" si="0"/>
        <v>0</v>
      </c>
    </row>
    <row r="17" spans="1:8" ht="30.75" customHeight="1">
      <c r="A17" s="38">
        <v>2.5</v>
      </c>
      <c r="B17" s="7" t="s">
        <v>27</v>
      </c>
      <c r="C17" s="135"/>
      <c r="D17" s="136"/>
      <c r="E17" s="135"/>
      <c r="F17" s="137"/>
      <c r="G17" s="138"/>
      <c r="H17" s="139">
        <f t="shared" si="0"/>
        <v>0</v>
      </c>
    </row>
    <row r="18" spans="1:8" ht="30.75" customHeight="1">
      <c r="A18" s="38">
        <v>2.6</v>
      </c>
      <c r="B18" s="7" t="s">
        <v>28</v>
      </c>
      <c r="C18" s="135">
        <f>C13-C14+C15-C16+C17</f>
        <v>0</v>
      </c>
      <c r="D18" s="136">
        <f>D13-D14+D15-D16+D17</f>
        <v>0</v>
      </c>
      <c r="E18" s="135">
        <f>E13-E14+E15-E16+E17</f>
        <v>0</v>
      </c>
      <c r="F18" s="137">
        <f>F13-F14+F15-F16+F17</f>
        <v>0</v>
      </c>
      <c r="G18" s="138">
        <f>G13-G14+G15-G16+G17</f>
        <v>0</v>
      </c>
      <c r="H18" s="139">
        <f t="shared" si="0"/>
        <v>0</v>
      </c>
    </row>
    <row r="19" spans="1:8" ht="30.75" customHeight="1">
      <c r="A19" s="221" t="s">
        <v>19</v>
      </c>
      <c r="B19" s="222"/>
      <c r="C19" s="135"/>
      <c r="D19" s="136"/>
      <c r="E19" s="135"/>
      <c r="F19" s="137"/>
      <c r="G19" s="138"/>
      <c r="H19" s="139">
        <f t="shared" si="0"/>
        <v>0</v>
      </c>
    </row>
    <row r="20" spans="1:8" ht="30.75" customHeight="1">
      <c r="A20" s="38">
        <v>3.1</v>
      </c>
      <c r="B20" s="7" t="s">
        <v>29</v>
      </c>
      <c r="C20" s="135"/>
      <c r="D20" s="136"/>
      <c r="E20" s="135"/>
      <c r="F20" s="137"/>
      <c r="G20" s="138"/>
      <c r="H20" s="139">
        <f t="shared" si="0"/>
        <v>0</v>
      </c>
    </row>
    <row r="21" spans="1:8" ht="30.75" customHeight="1">
      <c r="A21" s="38">
        <v>3.2</v>
      </c>
      <c r="B21" s="7" t="s">
        <v>30</v>
      </c>
      <c r="C21" s="135"/>
      <c r="D21" s="136"/>
      <c r="E21" s="135"/>
      <c r="F21" s="137"/>
      <c r="G21" s="138"/>
      <c r="H21" s="139">
        <f t="shared" si="0"/>
        <v>0</v>
      </c>
    </row>
    <row r="22" spans="1:8" ht="30.75" customHeight="1">
      <c r="A22" s="38">
        <v>3.3</v>
      </c>
      <c r="B22" s="7" t="s">
        <v>31</v>
      </c>
      <c r="C22" s="135">
        <f>C20+C21</f>
        <v>0</v>
      </c>
      <c r="D22" s="136">
        <f>D20+D21</f>
        <v>0</v>
      </c>
      <c r="E22" s="135">
        <f>E20+E21</f>
        <v>0</v>
      </c>
      <c r="F22" s="137">
        <f>F20+F21</f>
        <v>0</v>
      </c>
      <c r="G22" s="138">
        <f>G20+G21</f>
        <v>0</v>
      </c>
      <c r="H22" s="139">
        <f t="shared" si="0"/>
        <v>0</v>
      </c>
    </row>
    <row r="23" spans="1:8" ht="30.75" customHeight="1">
      <c r="A23" s="38">
        <v>3.4</v>
      </c>
      <c r="B23" s="7" t="s">
        <v>32</v>
      </c>
      <c r="C23" s="125">
        <f aca="true" t="shared" si="1" ref="C23:H23">IF(C7=0,0,C20/C7)</f>
        <v>0</v>
      </c>
      <c r="D23" s="126">
        <f t="shared" si="1"/>
        <v>0</v>
      </c>
      <c r="E23" s="125">
        <f t="shared" si="1"/>
        <v>0</v>
      </c>
      <c r="F23" s="127">
        <f t="shared" si="1"/>
        <v>0</v>
      </c>
      <c r="G23" s="128">
        <f t="shared" si="1"/>
        <v>0</v>
      </c>
      <c r="H23" s="129">
        <f t="shared" si="1"/>
        <v>0</v>
      </c>
    </row>
    <row r="24" spans="1:8" ht="24.75" customHeight="1">
      <c r="A24" s="38">
        <v>3.5</v>
      </c>
      <c r="B24" s="7" t="s">
        <v>33</v>
      </c>
      <c r="C24" s="125">
        <f aca="true" t="shared" si="2" ref="C24:H24">IF(C10=0,0,C20/C10)</f>
        <v>0</v>
      </c>
      <c r="D24" s="126">
        <f t="shared" si="2"/>
        <v>0</v>
      </c>
      <c r="E24" s="125">
        <f t="shared" si="2"/>
        <v>0</v>
      </c>
      <c r="F24" s="127">
        <f t="shared" si="2"/>
        <v>0</v>
      </c>
      <c r="G24" s="128">
        <f t="shared" si="2"/>
        <v>0</v>
      </c>
      <c r="H24" s="129">
        <f t="shared" si="2"/>
        <v>0</v>
      </c>
    </row>
    <row r="25" spans="1:8" s="19" customFormat="1" ht="20.25" customHeight="1">
      <c r="A25" s="221" t="s">
        <v>20</v>
      </c>
      <c r="B25" s="222"/>
      <c r="C25" s="125"/>
      <c r="D25" s="126"/>
      <c r="E25" s="125"/>
      <c r="F25" s="127"/>
      <c r="G25" s="128"/>
      <c r="H25" s="129"/>
    </row>
    <row r="26" spans="1:8" ht="26.25" customHeight="1">
      <c r="A26" s="38">
        <v>4.1</v>
      </c>
      <c r="B26" s="7" t="s">
        <v>34</v>
      </c>
      <c r="C26" s="125">
        <f aca="true" t="shared" si="3" ref="C26:H26">IF(C10=0,0,C18/C10)</f>
        <v>0</v>
      </c>
      <c r="D26" s="126">
        <f t="shared" si="3"/>
        <v>0</v>
      </c>
      <c r="E26" s="125">
        <f t="shared" si="3"/>
        <v>0</v>
      </c>
      <c r="F26" s="127">
        <f t="shared" si="3"/>
        <v>0</v>
      </c>
      <c r="G26" s="128">
        <f t="shared" si="3"/>
        <v>0</v>
      </c>
      <c r="H26" s="129">
        <f t="shared" si="3"/>
        <v>0</v>
      </c>
    </row>
    <row r="27" spans="1:8" ht="23.25" customHeight="1" thickBot="1">
      <c r="A27" s="56">
        <v>4.2</v>
      </c>
      <c r="B27" s="57" t="s">
        <v>35</v>
      </c>
      <c r="C27" s="130">
        <f aca="true" t="shared" si="4" ref="C27:H27">IF(C11=0,0,C18/C11)</f>
        <v>0</v>
      </c>
      <c r="D27" s="131">
        <f t="shared" si="4"/>
        <v>0</v>
      </c>
      <c r="E27" s="130">
        <f t="shared" si="4"/>
        <v>0</v>
      </c>
      <c r="F27" s="132">
        <f t="shared" si="4"/>
        <v>0</v>
      </c>
      <c r="G27" s="133">
        <f t="shared" si="4"/>
        <v>0</v>
      </c>
      <c r="H27" s="134">
        <f t="shared" si="4"/>
        <v>0</v>
      </c>
    </row>
    <row r="28" spans="1:8" ht="30.75" customHeight="1">
      <c r="A28" s="33" t="s">
        <v>41</v>
      </c>
      <c r="B28" s="36" t="s">
        <v>42</v>
      </c>
      <c r="C28" s="63"/>
      <c r="D28" s="64"/>
      <c r="E28" s="63"/>
      <c r="F28" s="65"/>
      <c r="G28" s="66"/>
      <c r="H28" s="67"/>
    </row>
    <row r="29" spans="1:8" ht="56.25" customHeight="1">
      <c r="A29" s="32">
        <v>1</v>
      </c>
      <c r="B29" s="35" t="s">
        <v>39</v>
      </c>
      <c r="C29" s="72"/>
      <c r="D29" s="68"/>
      <c r="E29" s="59"/>
      <c r="F29" s="78"/>
      <c r="G29" s="79"/>
      <c r="H29" s="139">
        <f>SUM(C29:G29)</f>
        <v>0</v>
      </c>
    </row>
    <row r="30" spans="1:8" ht="38.25" customHeight="1">
      <c r="A30" s="34">
        <v>2</v>
      </c>
      <c r="B30" s="35" t="s">
        <v>37</v>
      </c>
      <c r="C30" s="72"/>
      <c r="D30" s="68"/>
      <c r="E30" s="59"/>
      <c r="F30" s="78"/>
      <c r="G30" s="79"/>
      <c r="H30" s="139">
        <f>SUM(C30:G30)</f>
        <v>0</v>
      </c>
    </row>
    <row r="31" spans="1:8" ht="61.5" customHeight="1" thickBot="1">
      <c r="A31" s="37">
        <v>3</v>
      </c>
      <c r="B31" s="58" t="s">
        <v>38</v>
      </c>
      <c r="C31" s="71"/>
      <c r="D31" s="62"/>
      <c r="E31" s="70"/>
      <c r="F31" s="75"/>
      <c r="G31" s="76"/>
      <c r="H31" s="77"/>
    </row>
  </sheetData>
  <sheetProtection/>
  <mergeCells count="10">
    <mergeCell ref="A4:B4"/>
    <mergeCell ref="A12:B12"/>
    <mergeCell ref="A19:B19"/>
    <mergeCell ref="A25:B25"/>
    <mergeCell ref="G1:G3"/>
    <mergeCell ref="H1:H3"/>
    <mergeCell ref="A1:B1"/>
    <mergeCell ref="A2:B2"/>
    <mergeCell ref="C1:D2"/>
    <mergeCell ref="E1:F2"/>
  </mergeCells>
  <printOptions horizontalCentered="1" verticalCentered="1"/>
  <pageMargins left="0.5" right="0.55" top="0.75" bottom="0.33" header="0.25" footer="0.06"/>
  <pageSetup horizontalDpi="600" verticalDpi="600" orientation="landscape" pageOrder="overThenDown" scale="65" r:id="rId1"/>
  <headerFooter alignWithMargins="0">
    <oddHeader>&amp;C&amp;"Arial,Bold"&amp;16Nevada Division of Insurance
Credit Unemployment Insurance Nevada Only Experience Report 
&amp;"Arial,Regular"&amp;12Class of Business: Auto Dealers
 Reporting Period: 01/01/2010 to 12/31/2010</oddHeader>
    <oddFooter>&amp;LNDOI-945 (Rev05/11)&amp;CPage &amp;P of &amp;N</oddFooter>
  </headerFooter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H31"/>
  <sheetViews>
    <sheetView view="pageBreakPreview" zoomScale="60" zoomScaleNormal="75" zoomScalePageLayoutView="0" workbookViewId="0" topLeftCell="A1">
      <selection activeCell="D8" sqref="D8"/>
    </sheetView>
  </sheetViews>
  <sheetFormatPr defaultColWidth="9.140625" defaultRowHeight="12.75"/>
  <cols>
    <col min="1" max="1" width="6.140625" style="2" customWidth="1"/>
    <col min="2" max="2" width="67.00390625" style="2" customWidth="1"/>
    <col min="3" max="8" width="17.140625" style="2" customWidth="1"/>
    <col min="9" max="16384" width="9.140625" style="2" customWidth="1"/>
  </cols>
  <sheetData>
    <row r="1" spans="1:8" ht="24" customHeight="1">
      <c r="A1" s="229" t="str">
        <f>'NDOI-938'!D2</f>
        <v>ABC Insurance Company</v>
      </c>
      <c r="B1" s="230"/>
      <c r="C1" s="233" t="s">
        <v>5</v>
      </c>
      <c r="D1" s="234"/>
      <c r="E1" s="233" t="s">
        <v>4</v>
      </c>
      <c r="F1" s="236"/>
      <c r="G1" s="223" t="s">
        <v>2</v>
      </c>
      <c r="H1" s="226" t="s">
        <v>3</v>
      </c>
    </row>
    <row r="2" spans="1:8" s="3" customFormat="1" ht="24" customHeight="1">
      <c r="A2" s="231"/>
      <c r="B2" s="232"/>
      <c r="C2" s="235"/>
      <c r="D2" s="235"/>
      <c r="E2" s="237"/>
      <c r="F2" s="238"/>
      <c r="G2" s="224"/>
      <c r="H2" s="227"/>
    </row>
    <row r="3" spans="1:8" s="3" customFormat="1" ht="30.75" customHeight="1">
      <c r="A3" s="39"/>
      <c r="B3" s="4"/>
      <c r="C3" s="5" t="s">
        <v>0</v>
      </c>
      <c r="D3" s="4" t="s">
        <v>1</v>
      </c>
      <c r="E3" s="5" t="s">
        <v>0</v>
      </c>
      <c r="F3" s="11" t="s">
        <v>1</v>
      </c>
      <c r="G3" s="225"/>
      <c r="H3" s="228"/>
    </row>
    <row r="4" spans="1:8" ht="30.75" customHeight="1">
      <c r="A4" s="219" t="s">
        <v>17</v>
      </c>
      <c r="B4" s="220"/>
      <c r="C4" s="69"/>
      <c r="D4" s="60"/>
      <c r="E4" s="69"/>
      <c r="F4" s="61"/>
      <c r="G4" s="73"/>
      <c r="H4" s="74"/>
    </row>
    <row r="5" spans="1:8" ht="30.75" customHeight="1">
      <c r="A5" s="38">
        <v>1.1</v>
      </c>
      <c r="B5" s="7" t="s">
        <v>21</v>
      </c>
      <c r="C5" s="135"/>
      <c r="D5" s="136"/>
      <c r="E5" s="135"/>
      <c r="F5" s="137"/>
      <c r="G5" s="138"/>
      <c r="H5" s="139">
        <f>SUM(C5:G5)</f>
        <v>0</v>
      </c>
    </row>
    <row r="6" spans="1:8" ht="30.75" customHeight="1">
      <c r="A6" s="38">
        <v>1.2</v>
      </c>
      <c r="B6" s="7" t="s">
        <v>22</v>
      </c>
      <c r="C6" s="135"/>
      <c r="D6" s="136"/>
      <c r="E6" s="135"/>
      <c r="F6" s="137"/>
      <c r="G6" s="138"/>
      <c r="H6" s="139">
        <f aca="true" t="shared" si="0" ref="H6:H22">SUM(C6:G6)</f>
        <v>0</v>
      </c>
    </row>
    <row r="7" spans="1:8" ht="30.75" customHeight="1">
      <c r="A7" s="38">
        <v>1.3</v>
      </c>
      <c r="B7" s="7" t="s">
        <v>23</v>
      </c>
      <c r="C7" s="135">
        <f>C5-C6</f>
        <v>0</v>
      </c>
      <c r="D7" s="136">
        <f>D5-D6</f>
        <v>0</v>
      </c>
      <c r="E7" s="135">
        <f>E5-E6</f>
        <v>0</v>
      </c>
      <c r="F7" s="137">
        <f>F5-F6</f>
        <v>0</v>
      </c>
      <c r="G7" s="138">
        <f>G5-G6</f>
        <v>0</v>
      </c>
      <c r="H7" s="139">
        <f t="shared" si="0"/>
        <v>0</v>
      </c>
    </row>
    <row r="8" spans="1:8" ht="30.75" customHeight="1">
      <c r="A8" s="38">
        <v>1.4</v>
      </c>
      <c r="B8" s="7" t="s">
        <v>24</v>
      </c>
      <c r="C8" s="135"/>
      <c r="D8" s="136"/>
      <c r="E8" s="135"/>
      <c r="F8" s="137"/>
      <c r="G8" s="138"/>
      <c r="H8" s="139">
        <f t="shared" si="0"/>
        <v>0</v>
      </c>
    </row>
    <row r="9" spans="1:8" ht="30.75" customHeight="1">
      <c r="A9" s="38">
        <v>1.5</v>
      </c>
      <c r="B9" s="7" t="s">
        <v>25</v>
      </c>
      <c r="C9" s="135"/>
      <c r="D9" s="136"/>
      <c r="E9" s="135"/>
      <c r="F9" s="137"/>
      <c r="G9" s="138"/>
      <c r="H9" s="139">
        <f t="shared" si="0"/>
        <v>0</v>
      </c>
    </row>
    <row r="10" spans="1:8" ht="30.75" customHeight="1">
      <c r="A10" s="38">
        <v>1.6</v>
      </c>
      <c r="B10" s="7" t="s">
        <v>46</v>
      </c>
      <c r="C10" s="135">
        <f>C7+C8-C9</f>
        <v>0</v>
      </c>
      <c r="D10" s="136">
        <f>D7+D8-D9</f>
        <v>0</v>
      </c>
      <c r="E10" s="135">
        <f>E7+E8-E9</f>
        <v>0</v>
      </c>
      <c r="F10" s="137">
        <f>F7+F8-F9</f>
        <v>0</v>
      </c>
      <c r="G10" s="138">
        <f>G7+G8-G9</f>
        <v>0</v>
      </c>
      <c r="H10" s="139">
        <f t="shared" si="0"/>
        <v>0</v>
      </c>
    </row>
    <row r="11" spans="1:8" ht="30.75" customHeight="1">
      <c r="A11" s="38">
        <v>1.7</v>
      </c>
      <c r="B11" s="7" t="s">
        <v>47</v>
      </c>
      <c r="C11" s="135"/>
      <c r="D11" s="136"/>
      <c r="E11" s="135"/>
      <c r="F11" s="137"/>
      <c r="G11" s="138"/>
      <c r="H11" s="139">
        <f t="shared" si="0"/>
        <v>0</v>
      </c>
    </row>
    <row r="12" spans="1:8" ht="30.75" customHeight="1">
      <c r="A12" s="221" t="s">
        <v>18</v>
      </c>
      <c r="B12" s="222"/>
      <c r="C12" s="135"/>
      <c r="D12" s="136"/>
      <c r="E12" s="135"/>
      <c r="F12" s="137"/>
      <c r="G12" s="138"/>
      <c r="H12" s="139"/>
    </row>
    <row r="13" spans="1:8" ht="30.75" customHeight="1">
      <c r="A13" s="38">
        <v>2.1</v>
      </c>
      <c r="B13" s="7" t="s">
        <v>50</v>
      </c>
      <c r="C13" s="135"/>
      <c r="D13" s="136"/>
      <c r="E13" s="135"/>
      <c r="F13" s="137"/>
      <c r="G13" s="138"/>
      <c r="H13" s="139">
        <f t="shared" si="0"/>
        <v>0</v>
      </c>
    </row>
    <row r="14" spans="1:8" ht="30.75" customHeight="1">
      <c r="A14" s="38">
        <v>2.2</v>
      </c>
      <c r="B14" s="7" t="s">
        <v>48</v>
      </c>
      <c r="C14" s="135"/>
      <c r="D14" s="136"/>
      <c r="E14" s="135"/>
      <c r="F14" s="137"/>
      <c r="G14" s="138"/>
      <c r="H14" s="139">
        <f t="shared" si="0"/>
        <v>0</v>
      </c>
    </row>
    <row r="15" spans="1:8" ht="30.75" customHeight="1">
      <c r="A15" s="38">
        <v>2.3</v>
      </c>
      <c r="B15" s="7" t="s">
        <v>49</v>
      </c>
      <c r="C15" s="135"/>
      <c r="D15" s="136"/>
      <c r="E15" s="135"/>
      <c r="F15" s="137"/>
      <c r="G15" s="138"/>
      <c r="H15" s="139">
        <f t="shared" si="0"/>
        <v>0</v>
      </c>
    </row>
    <row r="16" spans="1:8" ht="30.75" customHeight="1">
      <c r="A16" s="38">
        <v>2.4</v>
      </c>
      <c r="B16" s="7" t="s">
        <v>26</v>
      </c>
      <c r="C16" s="135"/>
      <c r="D16" s="136"/>
      <c r="E16" s="135"/>
      <c r="F16" s="137"/>
      <c r="G16" s="138"/>
      <c r="H16" s="139">
        <f t="shared" si="0"/>
        <v>0</v>
      </c>
    </row>
    <row r="17" spans="1:8" ht="30.75" customHeight="1">
      <c r="A17" s="38">
        <v>2.5</v>
      </c>
      <c r="B17" s="7" t="s">
        <v>27</v>
      </c>
      <c r="C17" s="135"/>
      <c r="D17" s="136"/>
      <c r="E17" s="135"/>
      <c r="F17" s="137"/>
      <c r="G17" s="138"/>
      <c r="H17" s="139">
        <f t="shared" si="0"/>
        <v>0</v>
      </c>
    </row>
    <row r="18" spans="1:8" ht="30.75" customHeight="1">
      <c r="A18" s="38">
        <v>2.6</v>
      </c>
      <c r="B18" s="7" t="s">
        <v>28</v>
      </c>
      <c r="C18" s="135">
        <f>C13-C14+C15-C16+C17</f>
        <v>0</v>
      </c>
      <c r="D18" s="136">
        <f>D13-D14+D15-D16+D17</f>
        <v>0</v>
      </c>
      <c r="E18" s="135">
        <f>E13-E14+E15-E16+E17</f>
        <v>0</v>
      </c>
      <c r="F18" s="137">
        <f>F13-F14+F15-F16+F17</f>
        <v>0</v>
      </c>
      <c r="G18" s="138">
        <f>G13-G14+G15-G16+G17</f>
        <v>0</v>
      </c>
      <c r="H18" s="139">
        <f t="shared" si="0"/>
        <v>0</v>
      </c>
    </row>
    <row r="19" spans="1:8" ht="30.75" customHeight="1">
      <c r="A19" s="221" t="s">
        <v>19</v>
      </c>
      <c r="B19" s="222"/>
      <c r="C19" s="135"/>
      <c r="D19" s="136"/>
      <c r="E19" s="135"/>
      <c r="F19" s="137"/>
      <c r="G19" s="138"/>
      <c r="H19" s="139">
        <f t="shared" si="0"/>
        <v>0</v>
      </c>
    </row>
    <row r="20" spans="1:8" ht="30.75" customHeight="1">
      <c r="A20" s="38">
        <v>3.1</v>
      </c>
      <c r="B20" s="7" t="s">
        <v>29</v>
      </c>
      <c r="C20" s="135"/>
      <c r="D20" s="136"/>
      <c r="E20" s="135"/>
      <c r="F20" s="137"/>
      <c r="G20" s="138"/>
      <c r="H20" s="139">
        <f t="shared" si="0"/>
        <v>0</v>
      </c>
    </row>
    <row r="21" spans="1:8" ht="30.75" customHeight="1">
      <c r="A21" s="38">
        <v>3.2</v>
      </c>
      <c r="B21" s="7" t="s">
        <v>30</v>
      </c>
      <c r="C21" s="135"/>
      <c r="D21" s="136"/>
      <c r="E21" s="135"/>
      <c r="F21" s="137"/>
      <c r="G21" s="138"/>
      <c r="H21" s="139">
        <f t="shared" si="0"/>
        <v>0</v>
      </c>
    </row>
    <row r="22" spans="1:8" ht="30.75" customHeight="1">
      <c r="A22" s="38">
        <v>3.3</v>
      </c>
      <c r="B22" s="7" t="s">
        <v>31</v>
      </c>
      <c r="C22" s="135">
        <f>C20+C21</f>
        <v>0</v>
      </c>
      <c r="D22" s="136">
        <f>D20+D21</f>
        <v>0</v>
      </c>
      <c r="E22" s="135">
        <f>E20+E21</f>
        <v>0</v>
      </c>
      <c r="F22" s="137">
        <f>F20+F21</f>
        <v>0</v>
      </c>
      <c r="G22" s="138">
        <f>G20+G21</f>
        <v>0</v>
      </c>
      <c r="H22" s="139">
        <f t="shared" si="0"/>
        <v>0</v>
      </c>
    </row>
    <row r="23" spans="1:8" ht="30.75" customHeight="1">
      <c r="A23" s="38">
        <v>3.4</v>
      </c>
      <c r="B23" s="7" t="s">
        <v>32</v>
      </c>
      <c r="C23" s="125">
        <f aca="true" t="shared" si="1" ref="C23:H23">IF(C7=0,0,C20/C7)</f>
        <v>0</v>
      </c>
      <c r="D23" s="126">
        <f t="shared" si="1"/>
        <v>0</v>
      </c>
      <c r="E23" s="125">
        <f t="shared" si="1"/>
        <v>0</v>
      </c>
      <c r="F23" s="127">
        <f t="shared" si="1"/>
        <v>0</v>
      </c>
      <c r="G23" s="128">
        <f t="shared" si="1"/>
        <v>0</v>
      </c>
      <c r="H23" s="129">
        <f t="shared" si="1"/>
        <v>0</v>
      </c>
    </row>
    <row r="24" spans="1:8" ht="21.75" customHeight="1">
      <c r="A24" s="38">
        <v>3.5</v>
      </c>
      <c r="B24" s="7" t="s">
        <v>33</v>
      </c>
      <c r="C24" s="125">
        <f aca="true" t="shared" si="2" ref="C24:H24">IF(C10=0,0,C20/C10)</f>
        <v>0</v>
      </c>
      <c r="D24" s="126">
        <f t="shared" si="2"/>
        <v>0</v>
      </c>
      <c r="E24" s="125">
        <f t="shared" si="2"/>
        <v>0</v>
      </c>
      <c r="F24" s="127">
        <f t="shared" si="2"/>
        <v>0</v>
      </c>
      <c r="G24" s="128">
        <f t="shared" si="2"/>
        <v>0</v>
      </c>
      <c r="H24" s="129">
        <f t="shared" si="2"/>
        <v>0</v>
      </c>
    </row>
    <row r="25" spans="1:8" s="19" customFormat="1" ht="21.75" customHeight="1">
      <c r="A25" s="221" t="s">
        <v>20</v>
      </c>
      <c r="B25" s="222"/>
      <c r="C25" s="125"/>
      <c r="D25" s="126"/>
      <c r="E25" s="125"/>
      <c r="F25" s="127"/>
      <c r="G25" s="128"/>
      <c r="H25" s="129"/>
    </row>
    <row r="26" spans="1:8" ht="22.5" customHeight="1">
      <c r="A26" s="38">
        <v>4.1</v>
      </c>
      <c r="B26" s="7" t="s">
        <v>34</v>
      </c>
      <c r="C26" s="125">
        <f aca="true" t="shared" si="3" ref="C26:H26">IF(C10=0,0,C18/C10)</f>
        <v>0</v>
      </c>
      <c r="D26" s="126">
        <f t="shared" si="3"/>
        <v>0</v>
      </c>
      <c r="E26" s="125">
        <f t="shared" si="3"/>
        <v>0</v>
      </c>
      <c r="F26" s="127">
        <f t="shared" si="3"/>
        <v>0</v>
      </c>
      <c r="G26" s="128">
        <f t="shared" si="3"/>
        <v>0</v>
      </c>
      <c r="H26" s="129">
        <f t="shared" si="3"/>
        <v>0</v>
      </c>
    </row>
    <row r="27" spans="1:8" ht="24.75" customHeight="1" thickBot="1">
      <c r="A27" s="56">
        <v>4.2</v>
      </c>
      <c r="B27" s="57" t="s">
        <v>35</v>
      </c>
      <c r="C27" s="130">
        <f aca="true" t="shared" si="4" ref="C27:H27">IF(C11=0,0,C18/C11)</f>
        <v>0</v>
      </c>
      <c r="D27" s="131">
        <f t="shared" si="4"/>
        <v>0</v>
      </c>
      <c r="E27" s="130">
        <f t="shared" si="4"/>
        <v>0</v>
      </c>
      <c r="F27" s="132">
        <f t="shared" si="4"/>
        <v>0</v>
      </c>
      <c r="G27" s="133">
        <f t="shared" si="4"/>
        <v>0</v>
      </c>
      <c r="H27" s="134">
        <f t="shared" si="4"/>
        <v>0</v>
      </c>
    </row>
    <row r="28" spans="1:8" ht="30.75" customHeight="1">
      <c r="A28" s="33" t="s">
        <v>41</v>
      </c>
      <c r="B28" s="36" t="s">
        <v>42</v>
      </c>
      <c r="C28" s="63"/>
      <c r="D28" s="64"/>
      <c r="E28" s="63"/>
      <c r="F28" s="65"/>
      <c r="G28" s="66"/>
      <c r="H28" s="67"/>
    </row>
    <row r="29" spans="1:8" ht="56.25" customHeight="1">
      <c r="A29" s="32">
        <v>1</v>
      </c>
      <c r="B29" s="35" t="s">
        <v>39</v>
      </c>
      <c r="C29" s="72"/>
      <c r="D29" s="68"/>
      <c r="E29" s="59"/>
      <c r="F29" s="78"/>
      <c r="G29" s="79"/>
      <c r="H29" s="139">
        <f>SUM(C29:G29)</f>
        <v>0</v>
      </c>
    </row>
    <row r="30" spans="1:8" ht="38.25" customHeight="1">
      <c r="A30" s="34">
        <v>2</v>
      </c>
      <c r="B30" s="35" t="s">
        <v>37</v>
      </c>
      <c r="C30" s="72"/>
      <c r="D30" s="68"/>
      <c r="E30" s="59"/>
      <c r="F30" s="78"/>
      <c r="G30" s="79"/>
      <c r="H30" s="139">
        <f>SUM(C30:G30)</f>
        <v>0</v>
      </c>
    </row>
    <row r="31" spans="1:8" ht="61.5" customHeight="1" thickBot="1">
      <c r="A31" s="37">
        <v>3</v>
      </c>
      <c r="B31" s="58" t="s">
        <v>38</v>
      </c>
      <c r="C31" s="71"/>
      <c r="D31" s="62"/>
      <c r="E31" s="70"/>
      <c r="F31" s="75"/>
      <c r="G31" s="76"/>
      <c r="H31" s="77"/>
    </row>
  </sheetData>
  <sheetProtection/>
  <mergeCells count="10">
    <mergeCell ref="A4:B4"/>
    <mergeCell ref="A12:B12"/>
    <mergeCell ref="A19:B19"/>
    <mergeCell ref="A25:B25"/>
    <mergeCell ref="G1:G3"/>
    <mergeCell ref="H1:H3"/>
    <mergeCell ref="A1:B1"/>
    <mergeCell ref="A2:B2"/>
    <mergeCell ref="C1:D2"/>
    <mergeCell ref="E1:F2"/>
  </mergeCells>
  <printOptions horizontalCentered="1" verticalCentered="1"/>
  <pageMargins left="0.5" right="0.55" top="0.75" bottom="0.33" header="0.25" footer="0.06"/>
  <pageSetup horizontalDpi="600" verticalDpi="600" orientation="landscape" pageOrder="overThenDown" scale="65" r:id="rId1"/>
  <headerFooter alignWithMargins="0">
    <oddHeader>&amp;C&amp;"Arial,Bold"&amp;16Nevada Division of Insurance
Credit Unemployment Insurance Nevada Only Experience Report 
&amp;"Arial,Regular"&amp;12Class of Business:  Retail  
Reporting Period: 01/01/2010 to 12/31/2010</oddHeader>
    <oddFooter>&amp;LNDOI-945 (Rev 05/11)&amp;CPage &amp;P of &amp;N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btrenouth</dc:creator>
  <cp:keywords/>
  <dc:description/>
  <cp:lastModifiedBy>Jack Childress</cp:lastModifiedBy>
  <cp:lastPrinted>2011-05-03T17:47:50Z</cp:lastPrinted>
  <dcterms:created xsi:type="dcterms:W3CDTF">2007-08-31T19:54:25Z</dcterms:created>
  <dcterms:modified xsi:type="dcterms:W3CDTF">2013-03-29T18:27:28Z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